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135" windowHeight="8880" tabRatio="879" activeTab="1"/>
  </bookViews>
  <sheets>
    <sheet name="ตรวจส่งงานชื้อเครื่องอ่านบัตร" sheetId="1" r:id="rId1"/>
    <sheet name="จัดชื้อเครื่องอ่านบัตร21มิย2562" sheetId="2" r:id="rId2"/>
  </sheets>
  <definedNames>
    <definedName name="_xlnm.Print_Titles" localSheetId="1">'จัดชื้อเครื่องอ่านบัตร21มิย2562'!$1:$5</definedName>
  </definedNames>
  <calcPr fullCalcOnLoad="1"/>
</workbook>
</file>

<file path=xl/sharedStrings.xml><?xml version="1.0" encoding="utf-8"?>
<sst xmlns="http://schemas.openxmlformats.org/spreadsheetml/2006/main" count="798" uniqueCount="236">
  <si>
    <t>ที่</t>
  </si>
  <si>
    <t>เรื่อง</t>
  </si>
  <si>
    <t>อำเภอลอง</t>
  </si>
  <si>
    <t>อบจ.</t>
  </si>
  <si>
    <t>ทม.</t>
  </si>
  <si>
    <t>ทต.</t>
  </si>
  <si>
    <t>แพร่</t>
  </si>
  <si>
    <t>ทุ่งโฮ้ง</t>
  </si>
  <si>
    <t>ช่อแฮ</t>
  </si>
  <si>
    <t>แม่หล่าย</t>
  </si>
  <si>
    <t>อบต.</t>
  </si>
  <si>
    <t>แม่คำมี</t>
  </si>
  <si>
    <t>ทุ่งกวาว</t>
  </si>
  <si>
    <t>ร่องฟอง</t>
  </si>
  <si>
    <t>นาจักร</t>
  </si>
  <si>
    <t>กาญจนา</t>
  </si>
  <si>
    <t>ท่าข้าม</t>
  </si>
  <si>
    <t>ป่าแดง</t>
  </si>
  <si>
    <t>สูงเม่น</t>
  </si>
  <si>
    <t>เวียงทอง</t>
  </si>
  <si>
    <t>น้ำชำ</t>
  </si>
  <si>
    <t>ร่องกาศ</t>
  </si>
  <si>
    <t>หัวฝาย</t>
  </si>
  <si>
    <t>ดอนมูล</t>
  </si>
  <si>
    <t>บ้านเหล่า</t>
  </si>
  <si>
    <t>บ้านกวาง</t>
  </si>
  <si>
    <t>บ้านกาศ</t>
  </si>
  <si>
    <t>สบสาย</t>
  </si>
  <si>
    <t>บ้านปง</t>
  </si>
  <si>
    <t>พระหลวง</t>
  </si>
  <si>
    <t>ห้วยอ้อ</t>
  </si>
  <si>
    <t>บ้านปิน</t>
  </si>
  <si>
    <t>แม่ปาน</t>
  </si>
  <si>
    <t>แม่ลานนา</t>
  </si>
  <si>
    <t>ทุ่งแล้ง</t>
  </si>
  <si>
    <t>เวียงต้า</t>
  </si>
  <si>
    <t>หัวทุ่ง</t>
  </si>
  <si>
    <t>ปากกาง</t>
  </si>
  <si>
    <t>ต้าผามอก</t>
  </si>
  <si>
    <t>บ่อเหล็กลอง</t>
  </si>
  <si>
    <t>แม่จั๊วะ</t>
  </si>
  <si>
    <t>ไทรย้อย</t>
  </si>
  <si>
    <t>ปงป่าหวาย</t>
  </si>
  <si>
    <t>เด่นชัย</t>
  </si>
  <si>
    <t>ห้วยไร่</t>
  </si>
  <si>
    <t>วังชิ้น</t>
  </si>
  <si>
    <t>แม่ป้าก</t>
  </si>
  <si>
    <t>นาพูน</t>
  </si>
  <si>
    <t>สรอย</t>
  </si>
  <si>
    <t>แม่พุง</t>
  </si>
  <si>
    <t>ป่าสัก</t>
  </si>
  <si>
    <t>แม่เกิ๋ง</t>
  </si>
  <si>
    <t>สอง</t>
  </si>
  <si>
    <t>บ้านกลาง</t>
  </si>
  <si>
    <t>หัวเมือง</t>
  </si>
  <si>
    <t>เตาปูน</t>
  </si>
  <si>
    <t>สะเอียบ</t>
  </si>
  <si>
    <t>บ้านหนุน</t>
  </si>
  <si>
    <t>ห้วยหม้าย</t>
  </si>
  <si>
    <t>ทุ่งน้าว</t>
  </si>
  <si>
    <t>แดนชุมพล</t>
  </si>
  <si>
    <t>ร้องกวาง</t>
  </si>
  <si>
    <t>น้ำเลา</t>
  </si>
  <si>
    <t>บ้านเวียง</t>
  </si>
  <si>
    <t>ไผ่โทน</t>
  </si>
  <si>
    <t>แม่ทราย</t>
  </si>
  <si>
    <t>แม่ยางตาล</t>
  </si>
  <si>
    <t>แม่ยางร้อง</t>
  </si>
  <si>
    <t>แม่ยางฮ่อ</t>
  </si>
  <si>
    <t>ห้วยโรง</t>
  </si>
  <si>
    <t>หนองม่วงไข่</t>
  </si>
  <si>
    <t>ตำหนักธรรม</t>
  </si>
  <si>
    <t>ทุ่งแค้ว</t>
  </si>
  <si>
    <t>น้ำรัด</t>
  </si>
  <si>
    <t>วังหลวง</t>
  </si>
  <si>
    <t>อำเภอสอง</t>
  </si>
  <si>
    <t>อำเภอวังชิ้น</t>
  </si>
  <si>
    <t>ป่าแมต</t>
  </si>
  <si>
    <t>เหมืองหม้อ</t>
  </si>
  <si>
    <t>อำเภอเด่นชัย</t>
  </si>
  <si>
    <t>สวนเขื่อน</t>
  </si>
  <si>
    <t>อำเภอร้องกวาง</t>
  </si>
  <si>
    <t>บ้านถิ่น</t>
  </si>
  <si>
    <t>ห้วยม้า</t>
  </si>
  <si>
    <t>อำเภอหนองม่วงไข่</t>
  </si>
  <si>
    <t>แม่ยม</t>
  </si>
  <si>
    <t>วังธง</t>
  </si>
  <si>
    <t>อำเภอเมืองแพร่</t>
  </si>
  <si>
    <t>วังหงส์</t>
  </si>
  <si>
    <t>จ.แพร่ 84 อปท.</t>
  </si>
  <si>
    <t>1 ทต. + 12 อบต.</t>
  </si>
  <si>
    <t>2 ทต. + 7 อบต.</t>
  </si>
  <si>
    <t>1 ทต. + 5 อบต.</t>
  </si>
  <si>
    <t>9 ทต. + 9 อบต.</t>
  </si>
  <si>
    <t>3 ทต. + 4 อบต.</t>
  </si>
  <si>
    <t>2 ทต. + 8 อบต.</t>
  </si>
  <si>
    <t>6 ทต. + 5 อบต.</t>
  </si>
  <si>
    <t>1 ทต. + 7 อบต.</t>
  </si>
  <si>
    <t>หมายเหตุ</t>
  </si>
  <si>
    <t>1 อบจ. / 1 ทม.</t>
  </si>
  <si>
    <t>รวม อบจ./ทม.</t>
  </si>
  <si>
    <t>รวม อ.สอง</t>
  </si>
  <si>
    <t>รวม อ.ร้องกวาง</t>
  </si>
  <si>
    <t>รวม อ.เด่นชัย</t>
  </si>
  <si>
    <t>รวม อ.ลอง</t>
  </si>
  <si>
    <t>รวม อ.สูงเม่น</t>
  </si>
  <si>
    <t>รวม อ.เมืองแพร่</t>
  </si>
  <si>
    <t>รวม อ.หนองม่วงไข่</t>
  </si>
  <si>
    <t>รวม อ.วังชิ้น</t>
  </si>
  <si>
    <t>ยังไม่ได้ดำเนินการ</t>
  </si>
  <si>
    <t>จังหวัดแพร่</t>
  </si>
  <si>
    <t>อำเภอ</t>
  </si>
  <si>
    <t>จังหวัด</t>
  </si>
  <si>
    <t>(ลงชื่อ)</t>
  </si>
  <si>
    <t>รวม</t>
  </si>
  <si>
    <t>อำเภอสูงเม่น</t>
  </si>
  <si>
    <t>อบจ.แพร่</t>
  </si>
  <si>
    <t>ทม.แพร่</t>
  </si>
  <si>
    <t>ทต.ช่อแฮ</t>
  </si>
  <si>
    <t>ทต.ทุ่งกวาว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</si>
  <si>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</si>
  <si>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</si>
  <si>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</si>
  <si>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</si>
  <si>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</si>
  <si>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</si>
  <si>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</si>
  <si>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อบต.กาญจนา</t>
  </si>
  <si>
    <t>อบต.ท่าข้าม</t>
  </si>
  <si>
    <t>อบต.นาจักร</t>
  </si>
  <si>
    <t>อบต.ป่าแดง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</si>
  <si>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</si>
  <si>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</si>
  <si>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</si>
  <si>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</si>
  <si>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</si>
  <si>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</si>
  <si>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</si>
  <si>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</si>
  <si>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</si>
  <si>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</si>
  <si>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อบต.บ้านเหล่า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</si>
  <si>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</si>
  <si>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</si>
  <si>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</si>
  <si>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</si>
  <si>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</si>
  <si>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อบต.หัวฝาย</t>
  </si>
  <si>
    <t>ทต.สูงเม่น</t>
  </si>
  <si>
    <t>ทต.เด่นชัย</t>
  </si>
  <si>
    <t>ทต.ปงป่าหวาย</t>
  </si>
  <si>
    <t>ทต.แม่จั๊วะ</t>
  </si>
  <si>
    <t>อบต.เด่นชัย</t>
  </si>
  <si>
    <t>อบต.ไทรย้อย</t>
  </si>
  <si>
    <t>อบต.แม่จั๊วะ</t>
  </si>
  <si>
    <t>อบต.ห้วยไร่</t>
  </si>
  <si>
    <t>ทต.บ้านปิน</t>
  </si>
  <si>
    <t>ทต.ปากกาง</t>
  </si>
  <si>
    <t>ทต.แม่ปาน</t>
  </si>
  <si>
    <t>ทต.แม่ลานนา</t>
  </si>
  <si>
    <t>ทต.เวียงต้า</t>
  </si>
  <si>
    <t>ทต.ห้วยอ้อ</t>
  </si>
  <si>
    <t>อบต.ต้าผามอก</t>
  </si>
  <si>
    <t>อบต.ทุ่งแล้ง</t>
  </si>
  <si>
    <t>อบต.บ่อเหล็กลอง</t>
  </si>
  <si>
    <t>อบต.บ้านปิน</t>
  </si>
  <si>
    <t>อบต.หัวทุ่ง</t>
  </si>
  <si>
    <t>อบต.แดนชุมพล</t>
  </si>
  <si>
    <t>อบต.เตาปูน</t>
  </si>
  <si>
    <t>อบต.ทุ่งน้าว</t>
  </si>
  <si>
    <t>อบต.บ้านกลาง</t>
  </si>
  <si>
    <t>อบต.บ้านหนุน</t>
  </si>
  <si>
    <t>อบต.สะเอียบ</t>
  </si>
  <si>
    <t>อบต.หัวเมือง</t>
  </si>
  <si>
    <t>ทต.สอง</t>
  </si>
  <si>
    <t>ทต.ห้วยหม้าย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</si>
  <si>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</si>
  <si>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</si>
  <si>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</si>
  <si>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</si>
  <si>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</si>
  <si>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</si>
  <si>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</si>
  <si>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</si>
  <si>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ทต.บ้านเวียง</t>
  </si>
  <si>
    <t>ทต.ร้องกวาง</t>
  </si>
  <si>
    <t>อบต.นาพูน</t>
  </si>
  <si>
    <t>อบต.ป่าสัก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</si>
  <si>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</si>
  <si>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</si>
  <si>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</si>
  <si>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</si>
  <si>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</si>
  <si>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ทต.วังชิ้น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</si>
  <si>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</si>
  <si>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</si>
  <si>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</si>
  <si>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</si>
  <si>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</si>
  <si>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ทต.หนองม่วงไข่</t>
  </si>
  <si>
    <t xml:space="preserve">รายงานแล้ว </t>
  </si>
  <si>
    <t>จ.แพร่</t>
  </si>
  <si>
    <t>ดำเนินการแล้ว</t>
  </si>
  <si>
    <t>การจัดซื้ออุปกรณ์ฯ</t>
  </si>
  <si>
    <t>การยกเลิกสำเนาเอกสารฯ</t>
  </si>
  <si>
    <t>ปัญหาและอุปสรรค</t>
  </si>
  <si>
    <t>องค์กรปกครองส่วนท้องถิ่น</t>
  </si>
  <si>
    <t>เมืองแพร่</t>
  </si>
  <si>
    <t>ลอง</t>
  </si>
  <si>
    <t>จำนวนอุปกรณ์อ่านบัตรแบบอเนกประสงค์ (เครื่อง)</t>
  </si>
  <si>
    <t>ข้อมูลรายงานการจัดซื้ออุปกรณ์อ่านบัตรแบบอเนกประสงค์ (Smart Card Reader)</t>
  </si>
  <si>
    <t>-</t>
  </si>
  <si>
    <t>ü</t>
  </si>
  <si>
    <t>นสถ.ด่วนที่สุด ที่ มท 0810.7/ว4222 ลว. 26ธันวาคม2561</t>
  </si>
  <si>
    <t>นสจ.แพร่ ด่วนที่สุด ที่ พร 0023.3/ว69 ลว. 4มกราคม2562 ให้ สถอ./อบจ./ทม. รายงานข้อมูลการจัดซื้ออุปกรณ์อ่านบัตรแบบอเนกประสงค์ ทุกวันที่ 15และ30</t>
  </si>
  <si>
    <t>No Copy</t>
  </si>
  <si>
    <t>P</t>
  </si>
  <si>
    <t>แห่ง</t>
  </si>
  <si>
    <t>ยกเลิกการเรียกสำเนาบัตร ปชช. สำหรับงานเบี้ยยังชีพ</t>
  </si>
  <si>
    <t>ไม่ได้รายงาน / ยังไม่ NoCopy งานเบี้ยฯ</t>
  </si>
  <si>
    <t>มีอยู่แล้ว</t>
  </si>
  <si>
    <t>1,2,3,..</t>
  </si>
  <si>
    <t>ทั้งนี้ ขอให้ อบจ./ทม./สถอ. ส่งรายงานข้อมูลการสำรวจฯ ภายในวันที่ 15 และ 30 (ก่อนเที่ยงวัน) ทุกเดือนจนกว่า อปท.จะจัดซื้ออุปกรณ์อ่านบัตร และ No Copy งานเบี้ยฯ</t>
  </si>
  <si>
    <t>ระหว่างซื้อ</t>
  </si>
  <si>
    <t>รวม อปท.ที่ยังไม่มี</t>
  </si>
  <si>
    <r>
      <t xml:space="preserve">การยกเลิกสำเนาเอกสาร (สำเนาทะเบียนบ้านและสำเนาบัตรประจำตัวประชาชน) *รายงานการจัดซื้ออุปกรณ์อ่านบัตรแบบอเนกประสงค์ </t>
    </r>
    <r>
      <rPr>
        <u val="single"/>
        <sz val="16"/>
        <rFont val="TH SarabunPSK"/>
        <family val="2"/>
      </rPr>
      <t>(รอบรายงาน14มิย2562)</t>
    </r>
  </si>
  <si>
    <t>มีอุปกรณ์อยู่แล้ว (เครื่อง)</t>
  </si>
  <si>
    <t>อยู่ระหว่างดำเนินการจัดซื้อ (เครื่อง)</t>
  </si>
  <si>
    <t>ข้อมูล ณ วันที่ 21 เดือนมิถุนายน พ.ศ. 2562</t>
  </si>
  <si>
    <r>
      <rPr>
        <b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: มีอุปกรณ์อยู่แล้ว หมายถึง อุปกรณ์หรือเครื่องที่มาจากหน่วยงานอื่นๆ ที่มอบให้ เช่น สำนักงานหลักประกันสุขภาพแห่งชาติ กรมกิจการเด็กและเยาวชน หรือ จัดซื้อเอง เป็นต้น</t>
    </r>
  </si>
  <si>
    <t>โดย เจนจิรา-สถจ.แพร่ ตรวจสอบเมื่อ 21 มิถุนายน 2562</t>
  </si>
  <si>
    <t>รวม อปท.จ.แพร่</t>
  </si>
  <si>
    <t>การดำเนินการยกเลิกสำเนาเอกสารการลงทะเบียนและยื่นคำขอรับเบี้ยยังชีพฯ</t>
  </si>
  <si>
    <t>โปรแกรมที่ต้องใช้ไม่สมบูรณ์</t>
  </si>
  <si>
    <t>อุปกรณ์ที่มีอยู่ไม่สามารถใช้งานกับระบบสารสนเทศการจัดการฐานข้อมูลเบี้ยยังชีพ และอยู่อระหว่างจัดซื้ออุปกรณ์ใหม่</t>
  </si>
  <si>
    <t>อยู่ระหว่างทดลองและลิ้งค์ระบบฯ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</si>
</sst>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00_);_(* \(#,##0.000\);_(* &quot;-&quot;??_);_(@_)"/>
    <numFmt numFmtId="200" formatCode="_(* #,##0.0000_);_(* \(#,##0.0000\);_(* &quot;-&quot;??_);_(@_)"/>
    <numFmt numFmtId="201" formatCode="_(* #,##0.0_);_(* \(#,##0.0\);_(* &quot;-&quot;??_);_(@_)"/>
    <numFmt numFmtId="202" formatCode="_(* #,##0_);_(* \(#,##0\);_(* &quot;-&quot;??_);_(@_)"/>
    <numFmt numFmtId="203" formatCode="00000"/>
    <numFmt numFmtId="204" formatCode="_-* #,##0_-;\-* #,##0_-;_-* &quot;-&quot;??_-;_-@_-"/>
  </numFmts>
  <fonts count="57"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sz val="16"/>
      <name val="Wingdings"/>
      <family val="0"/>
    </font>
    <font>
      <u val="single"/>
      <sz val="16"/>
      <name val="TH SarabunPSK"/>
      <family val="2"/>
    </font>
    <font>
      <b/>
      <sz val="14"/>
      <name val="TH SarabunPSK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Wingdings"/>
      <family val="0"/>
    </font>
    <font>
      <sz val="16"/>
      <color indexed="8"/>
      <name val="Wingdings 2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Wingdings"/>
      <family val="0"/>
    </font>
    <font>
      <sz val="16"/>
      <color theme="1"/>
      <name val="Wingdings 2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54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1" fillId="6" borderId="38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 shrinkToFit="1"/>
    </xf>
    <xf numFmtId="0" fontId="1" fillId="6" borderId="29" xfId="0" applyFont="1" applyFill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55" fillId="33" borderId="30" xfId="39" applyFont="1" applyFill="1" applyBorder="1" applyAlignment="1">
      <alignment horizontal="center" vertical="center"/>
      <protection/>
    </xf>
    <xf numFmtId="0" fontId="55" fillId="33" borderId="37" xfId="39" applyFont="1" applyFill="1" applyBorder="1" applyAlignment="1">
      <alignment horizontal="center" vertical="center"/>
      <protection/>
    </xf>
    <xf numFmtId="0" fontId="55" fillId="33" borderId="27" xfId="39" applyFont="1" applyFill="1" applyBorder="1" applyAlignment="1">
      <alignment horizontal="center" vertical="center"/>
      <protection/>
    </xf>
    <xf numFmtId="0" fontId="55" fillId="33" borderId="13" xfId="39" applyFont="1" applyFill="1" applyBorder="1" applyAlignment="1">
      <alignment horizontal="center" vertical="center"/>
      <protection/>
    </xf>
    <xf numFmtId="0" fontId="55" fillId="0" borderId="13" xfId="39" applyFont="1" applyFill="1" applyBorder="1" applyAlignment="1">
      <alignment horizontal="center" vertical="center"/>
      <protection/>
    </xf>
    <xf numFmtId="0" fontId="55" fillId="33" borderId="14" xfId="39" applyFont="1" applyFill="1" applyBorder="1" applyAlignment="1">
      <alignment horizontal="center" vertical="center"/>
      <protection/>
    </xf>
    <xf numFmtId="0" fontId="55" fillId="33" borderId="10" xfId="39" applyFont="1" applyFill="1" applyBorder="1" applyAlignment="1">
      <alignment horizontal="center" vertical="center"/>
      <protection/>
    </xf>
    <xf numFmtId="0" fontId="56" fillId="0" borderId="44" xfId="0" applyFont="1" applyBorder="1" applyAlignment="1">
      <alignment horizontal="center" vertical="top"/>
    </xf>
    <xf numFmtId="0" fontId="56" fillId="0" borderId="28" xfId="0" applyFont="1" applyBorder="1" applyAlignment="1">
      <alignment horizontal="center" vertical="top"/>
    </xf>
    <xf numFmtId="0" fontId="5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55" fillId="33" borderId="27" xfId="39" applyFont="1" applyFill="1" applyBorder="1" applyAlignment="1">
      <alignment horizontal="center" vertical="top"/>
      <protection/>
    </xf>
    <xf numFmtId="0" fontId="9" fillId="6" borderId="20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37" xfId="0" applyFont="1" applyBorder="1" applyAlignment="1">
      <alignment horizontal="center"/>
    </xf>
    <xf numFmtId="0" fontId="10" fillId="0" borderId="37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6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27" xfId="0" applyFont="1" applyBorder="1" applyAlignment="1">
      <alignment horizontal="center" vertical="top"/>
    </xf>
    <xf numFmtId="0" fontId="10" fillId="33" borderId="10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0" fontId="10" fillId="33" borderId="36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10" fillId="33" borderId="14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0" xfId="40" applyFont="1" applyBorder="1" applyAlignment="1">
      <alignment horizontal="center"/>
      <protection/>
    </xf>
    <xf numFmtId="0" fontId="10" fillId="0" borderId="36" xfId="40" applyFont="1" applyBorder="1" applyAlignment="1">
      <alignment horizontal="center"/>
      <protection/>
    </xf>
    <xf numFmtId="0" fontId="10" fillId="0" borderId="18" xfId="40" applyFont="1" applyBorder="1" applyAlignment="1">
      <alignment vertical="center"/>
      <protection/>
    </xf>
    <xf numFmtId="0" fontId="10" fillId="0" borderId="10" xfId="40" applyFont="1" applyBorder="1">
      <alignment/>
      <protection/>
    </xf>
    <xf numFmtId="0" fontId="10" fillId="0" borderId="13" xfId="40" applyFont="1" applyBorder="1" applyAlignment="1">
      <alignment horizontal="center"/>
      <protection/>
    </xf>
    <xf numFmtId="0" fontId="10" fillId="0" borderId="18" xfId="40" applyFont="1" applyBorder="1" applyAlignment="1">
      <alignment horizontal="center"/>
      <protection/>
    </xf>
    <xf numFmtId="0" fontId="10" fillId="0" borderId="36" xfId="40" applyFont="1" applyBorder="1" applyAlignment="1">
      <alignment vertical="center"/>
      <protection/>
    </xf>
    <xf numFmtId="0" fontId="10" fillId="0" borderId="14" xfId="40" applyFont="1" applyBorder="1" applyAlignment="1">
      <alignment horizontal="center"/>
      <protection/>
    </xf>
    <xf numFmtId="0" fontId="10" fillId="0" borderId="16" xfId="40" applyFont="1" applyBorder="1" applyAlignment="1">
      <alignment horizontal="center"/>
      <protection/>
    </xf>
    <xf numFmtId="0" fontId="10" fillId="0" borderId="16" xfId="40" applyFont="1" applyBorder="1" applyAlignment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1" fillId="6" borderId="39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4" fillId="12" borderId="46" xfId="0" applyFont="1" applyFill="1" applyBorder="1" applyAlignment="1">
      <alignment horizontal="center" vertical="top" shrinkToFit="1"/>
    </xf>
    <xf numFmtId="0" fontId="4" fillId="12" borderId="47" xfId="0" applyFont="1" applyFill="1" applyBorder="1" applyAlignment="1">
      <alignment horizontal="center" vertical="top" shrinkToFit="1"/>
    </xf>
    <xf numFmtId="0" fontId="1" fillId="0" borderId="29" xfId="0" applyFont="1" applyBorder="1" applyAlignment="1">
      <alignment horizontal="center" vertical="center"/>
    </xf>
    <xf numFmtId="0" fontId="4" fillId="12" borderId="35" xfId="0" applyFont="1" applyFill="1" applyBorder="1" applyAlignment="1">
      <alignment horizontal="center" vertical="top" shrinkToFit="1"/>
    </xf>
    <xf numFmtId="0" fontId="4" fillId="12" borderId="48" xfId="0" applyFont="1" applyFill="1" applyBorder="1" applyAlignment="1">
      <alignment horizontal="center" vertical="top" shrinkToFit="1"/>
    </xf>
    <xf numFmtId="0" fontId="4" fillId="12" borderId="49" xfId="0" applyFont="1" applyFill="1" applyBorder="1" applyAlignment="1">
      <alignment horizontal="center" vertical="top" shrinkToFit="1"/>
    </xf>
    <xf numFmtId="0" fontId="4" fillId="12" borderId="50" xfId="0" applyFont="1" applyFill="1" applyBorder="1" applyAlignment="1">
      <alignment horizontal="center" vertical="top" shrinkToFit="1"/>
    </xf>
    <xf numFmtId="0" fontId="2" fillId="0" borderId="0" xfId="0" applyFont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/>
    </xf>
    <xf numFmtId="0" fontId="1" fillId="6" borderId="51" xfId="0" applyFont="1" applyFill="1" applyBorder="1" applyAlignment="1">
      <alignment horizontal="center" vertical="center"/>
    </xf>
    <xf numFmtId="0" fontId="1" fillId="6" borderId="52" xfId="0" applyFont="1" applyFill="1" applyBorder="1" applyAlignment="1">
      <alignment horizontal="center" vertical="center"/>
    </xf>
    <xf numFmtId="0" fontId="1" fillId="6" borderId="53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5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6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6" borderId="20" xfId="0" applyFont="1" applyFill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 3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FF54"/>
  <sheetViews>
    <sheetView zoomScale="85" zoomScaleNormal="85" zoomScalePageLayoutView="0" workbookViewId="0" topLeftCell="A1">
      <selection activeCell="Y14" sqref="Y14"/>
    </sheetView>
  </sheetViews>
  <sheetFormatPr defaultColWidth="9.140625" defaultRowHeight="12.75"/>
  <cols>
    <col min="1" max="1" width="3.28125" style="16" bestFit="1" customWidth="1"/>
    <col min="2" max="2" width="5.7109375" style="16" customWidth="1"/>
    <col min="3" max="3" width="9.8515625" style="2" bestFit="1" customWidth="1"/>
    <col min="4" max="7" width="6.8515625" style="2" customWidth="1"/>
    <col min="8" max="8" width="2.8515625" style="2" customWidth="1"/>
    <col min="9" max="9" width="3.28125" style="2" bestFit="1" customWidth="1"/>
    <col min="10" max="10" width="5.00390625" style="2" bestFit="1" customWidth="1"/>
    <col min="11" max="11" width="12.57421875" style="2" customWidth="1"/>
    <col min="12" max="15" width="6.8515625" style="2" customWidth="1"/>
    <col min="16" max="16" width="2.8515625" style="2" customWidth="1"/>
    <col min="17" max="17" width="3.28125" style="2" bestFit="1" customWidth="1"/>
    <col min="18" max="18" width="5.00390625" style="2" bestFit="1" customWidth="1"/>
    <col min="19" max="19" width="11.00390625" style="2" bestFit="1" customWidth="1"/>
    <col min="20" max="23" width="6.8515625" style="2" customWidth="1"/>
    <col min="24" max="16384" width="9.140625" style="2" customWidth="1"/>
  </cols>
  <sheetData>
    <row r="1" spans="1:23" ht="23.25">
      <c r="A1" s="154" t="s">
        <v>1</v>
      </c>
      <c r="B1" s="154"/>
      <c r="C1" s="155" t="s">
        <v>225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</row>
    <row r="2" spans="1:23" ht="23.25">
      <c r="A2" s="154"/>
      <c r="B2" s="154"/>
      <c r="C2" s="156" t="s">
        <v>214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1:23" ht="23.25">
      <c r="A3" s="60"/>
      <c r="B3" s="60"/>
      <c r="C3" s="156" t="s">
        <v>213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</row>
    <row r="4" spans="1:23" ht="21">
      <c r="A4" s="183"/>
      <c r="B4" s="183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</row>
    <row r="5" spans="1:23" ht="21">
      <c r="A5" s="157" t="s">
        <v>89</v>
      </c>
      <c r="B5" s="158"/>
      <c r="C5" s="158"/>
      <c r="D5" s="158"/>
      <c r="E5" s="158"/>
      <c r="F5" s="158"/>
      <c r="G5" s="159"/>
      <c r="I5" s="157" t="s">
        <v>79</v>
      </c>
      <c r="J5" s="158"/>
      <c r="K5" s="158"/>
      <c r="L5" s="158"/>
      <c r="M5" s="158"/>
      <c r="N5" s="158"/>
      <c r="O5" s="159"/>
      <c r="P5" s="3"/>
      <c r="Q5" s="157" t="s">
        <v>81</v>
      </c>
      <c r="R5" s="158"/>
      <c r="S5" s="158"/>
      <c r="T5" s="158"/>
      <c r="U5" s="158"/>
      <c r="V5" s="158"/>
      <c r="W5" s="159"/>
    </row>
    <row r="6" spans="1:23" ht="21">
      <c r="A6" s="157" t="s">
        <v>99</v>
      </c>
      <c r="B6" s="158"/>
      <c r="C6" s="159"/>
      <c r="D6" s="68" t="s">
        <v>220</v>
      </c>
      <c r="E6" s="19" t="s">
        <v>223</v>
      </c>
      <c r="F6" s="24" t="s">
        <v>114</v>
      </c>
      <c r="G6" s="19" t="s">
        <v>215</v>
      </c>
      <c r="I6" s="157" t="s">
        <v>94</v>
      </c>
      <c r="J6" s="158"/>
      <c r="K6" s="159"/>
      <c r="L6" s="68" t="s">
        <v>220</v>
      </c>
      <c r="M6" s="19" t="s">
        <v>223</v>
      </c>
      <c r="N6" s="24" t="s">
        <v>114</v>
      </c>
      <c r="O6" s="19" t="s">
        <v>215</v>
      </c>
      <c r="P6" s="3"/>
      <c r="Q6" s="157" t="s">
        <v>95</v>
      </c>
      <c r="R6" s="158"/>
      <c r="S6" s="159"/>
      <c r="T6" s="68" t="s">
        <v>220</v>
      </c>
      <c r="U6" s="19" t="s">
        <v>223</v>
      </c>
      <c r="V6" s="24" t="s">
        <v>114</v>
      </c>
      <c r="W6" s="19" t="s">
        <v>215</v>
      </c>
    </row>
    <row r="7" spans="1:23" ht="21">
      <c r="A7" s="4">
        <v>1</v>
      </c>
      <c r="B7" s="6" t="s">
        <v>3</v>
      </c>
      <c r="C7" s="7" t="s">
        <v>6</v>
      </c>
      <c r="D7" s="69">
        <v>5</v>
      </c>
      <c r="E7" s="39">
        <v>14</v>
      </c>
      <c r="F7" s="25">
        <f>SUM(D7:E7)</f>
        <v>19</v>
      </c>
      <c r="G7" s="63" t="s">
        <v>212</v>
      </c>
      <c r="H7" s="15"/>
      <c r="I7" s="29">
        <v>1</v>
      </c>
      <c r="J7" s="52" t="s">
        <v>5</v>
      </c>
      <c r="K7" s="7" t="s">
        <v>43</v>
      </c>
      <c r="L7" s="72">
        <v>4</v>
      </c>
      <c r="M7" s="72">
        <v>4</v>
      </c>
      <c r="N7" s="20">
        <f>SUM(L7:M7)</f>
        <v>8</v>
      </c>
      <c r="O7" s="64" t="s">
        <v>212</v>
      </c>
      <c r="P7" s="5"/>
      <c r="Q7" s="4">
        <v>1</v>
      </c>
      <c r="R7" s="6" t="s">
        <v>5</v>
      </c>
      <c r="S7" s="7" t="s">
        <v>63</v>
      </c>
      <c r="T7" s="69"/>
      <c r="U7" s="39"/>
      <c r="V7" s="25"/>
      <c r="W7" s="40"/>
    </row>
    <row r="8" spans="1:23" ht="21">
      <c r="A8" s="9">
        <v>1</v>
      </c>
      <c r="B8" s="10" t="s">
        <v>4</v>
      </c>
      <c r="C8" s="11" t="s">
        <v>6</v>
      </c>
      <c r="D8" s="71">
        <v>3</v>
      </c>
      <c r="E8" s="41"/>
      <c r="F8" s="26">
        <f>SUM(D8:E8)</f>
        <v>3</v>
      </c>
      <c r="G8" s="89" t="s">
        <v>212</v>
      </c>
      <c r="H8" s="15"/>
      <c r="I8" s="27">
        <v>2</v>
      </c>
      <c r="J8" s="53" t="s">
        <v>5</v>
      </c>
      <c r="K8" s="13" t="s">
        <v>42</v>
      </c>
      <c r="L8" s="49">
        <v>4</v>
      </c>
      <c r="M8" s="49"/>
      <c r="N8" s="42">
        <f aca="true" t="shared" si="0" ref="N8:N13">SUM(L8:M8)</f>
        <v>4</v>
      </c>
      <c r="O8" s="8"/>
      <c r="P8" s="5"/>
      <c r="Q8" s="8">
        <v>2</v>
      </c>
      <c r="R8" s="12" t="s">
        <v>5</v>
      </c>
      <c r="S8" s="13" t="s">
        <v>61</v>
      </c>
      <c r="T8" s="70"/>
      <c r="U8" s="8"/>
      <c r="V8" s="27"/>
      <c r="W8" s="42"/>
    </row>
    <row r="9" spans="1:23" ht="21">
      <c r="A9" s="157" t="s">
        <v>100</v>
      </c>
      <c r="B9" s="158"/>
      <c r="C9" s="159"/>
      <c r="D9" s="67">
        <f>COUNTA(D7:D8)</f>
        <v>2</v>
      </c>
      <c r="E9" s="19">
        <f>COUNTA(E7:E8)</f>
        <v>1</v>
      </c>
      <c r="F9" s="19">
        <f>COUNTA(F7:F8)</f>
        <v>2</v>
      </c>
      <c r="G9" s="19">
        <f>COUNTA(G7:G8)</f>
        <v>2</v>
      </c>
      <c r="H9" s="15"/>
      <c r="I9" s="27">
        <v>3</v>
      </c>
      <c r="J9" s="53" t="s">
        <v>5</v>
      </c>
      <c r="K9" s="13" t="s">
        <v>40</v>
      </c>
      <c r="L9" s="49">
        <v>1</v>
      </c>
      <c r="M9" s="49"/>
      <c r="N9" s="42">
        <f t="shared" si="0"/>
        <v>1</v>
      </c>
      <c r="O9" s="64" t="s">
        <v>212</v>
      </c>
      <c r="P9" s="5"/>
      <c r="Q9" s="8">
        <v>3</v>
      </c>
      <c r="R9" s="12" t="s">
        <v>10</v>
      </c>
      <c r="S9" s="13" t="s">
        <v>62</v>
      </c>
      <c r="T9" s="70">
        <v>4</v>
      </c>
      <c r="U9" s="8">
        <v>1</v>
      </c>
      <c r="V9" s="27">
        <f>SUM(T9:U9)</f>
        <v>5</v>
      </c>
      <c r="W9" s="42"/>
    </row>
    <row r="10" spans="1:23" ht="21">
      <c r="A10" s="18"/>
      <c r="B10" s="17"/>
      <c r="C10" s="18"/>
      <c r="D10" s="18"/>
      <c r="E10" s="18"/>
      <c r="F10" s="17"/>
      <c r="G10" s="56"/>
      <c r="H10" s="15"/>
      <c r="I10" s="27">
        <v>4</v>
      </c>
      <c r="J10" s="53" t="s">
        <v>10</v>
      </c>
      <c r="K10" s="13" t="s">
        <v>43</v>
      </c>
      <c r="L10" s="49">
        <v>4</v>
      </c>
      <c r="M10" s="49"/>
      <c r="N10" s="42">
        <f t="shared" si="0"/>
        <v>4</v>
      </c>
      <c r="O10" s="8"/>
      <c r="P10" s="5"/>
      <c r="Q10" s="8">
        <v>4</v>
      </c>
      <c r="R10" s="12" t="s">
        <v>10</v>
      </c>
      <c r="S10" s="13" t="s">
        <v>64</v>
      </c>
      <c r="T10" s="70"/>
      <c r="U10" s="8"/>
      <c r="V10" s="27"/>
      <c r="W10" s="42"/>
    </row>
    <row r="11" spans="1:23" ht="21">
      <c r="A11" s="157" t="s">
        <v>87</v>
      </c>
      <c r="B11" s="158"/>
      <c r="C11" s="158"/>
      <c r="D11" s="158"/>
      <c r="E11" s="158"/>
      <c r="F11" s="158"/>
      <c r="G11" s="159"/>
      <c r="H11" s="15"/>
      <c r="I11" s="27">
        <v>5</v>
      </c>
      <c r="J11" s="53" t="s">
        <v>10</v>
      </c>
      <c r="K11" s="13" t="s">
        <v>41</v>
      </c>
      <c r="L11" s="49">
        <v>5</v>
      </c>
      <c r="M11" s="49"/>
      <c r="N11" s="42">
        <f t="shared" si="0"/>
        <v>5</v>
      </c>
      <c r="O11" s="8"/>
      <c r="P11" s="5"/>
      <c r="Q11" s="8">
        <v>5</v>
      </c>
      <c r="R11" s="12" t="s">
        <v>10</v>
      </c>
      <c r="S11" s="13" t="s">
        <v>65</v>
      </c>
      <c r="T11" s="70"/>
      <c r="U11" s="8"/>
      <c r="V11" s="27"/>
      <c r="W11" s="42"/>
    </row>
    <row r="12" spans="1:23" ht="21">
      <c r="A12" s="157" t="s">
        <v>93</v>
      </c>
      <c r="B12" s="158"/>
      <c r="C12" s="159"/>
      <c r="D12" s="68" t="s">
        <v>220</v>
      </c>
      <c r="E12" s="19" t="s">
        <v>223</v>
      </c>
      <c r="F12" s="24" t="s">
        <v>114</v>
      </c>
      <c r="G12" s="19" t="s">
        <v>215</v>
      </c>
      <c r="H12" s="15"/>
      <c r="I12" s="27">
        <v>6</v>
      </c>
      <c r="J12" s="53" t="s">
        <v>10</v>
      </c>
      <c r="K12" s="13" t="s">
        <v>40</v>
      </c>
      <c r="L12" s="49">
        <v>6</v>
      </c>
      <c r="M12" s="49"/>
      <c r="N12" s="42">
        <f t="shared" si="0"/>
        <v>6</v>
      </c>
      <c r="O12" s="8"/>
      <c r="P12" s="5"/>
      <c r="Q12" s="8">
        <v>6</v>
      </c>
      <c r="R12" s="12" t="s">
        <v>10</v>
      </c>
      <c r="S12" s="13" t="s">
        <v>66</v>
      </c>
      <c r="T12" s="70">
        <v>2</v>
      </c>
      <c r="U12" s="8"/>
      <c r="V12" s="27">
        <f>SUM(T12:U12)</f>
        <v>2</v>
      </c>
      <c r="W12" s="8"/>
    </row>
    <row r="13" spans="1:23" ht="21">
      <c r="A13" s="4">
        <v>1</v>
      </c>
      <c r="B13" s="6" t="s">
        <v>5</v>
      </c>
      <c r="C13" s="7" t="s">
        <v>8</v>
      </c>
      <c r="D13" s="69">
        <v>2</v>
      </c>
      <c r="E13" s="39">
        <v>2</v>
      </c>
      <c r="F13" s="25">
        <f>SUM(D13:E13)</f>
        <v>4</v>
      </c>
      <c r="G13" s="63"/>
      <c r="H13" s="15"/>
      <c r="I13" s="28">
        <v>7</v>
      </c>
      <c r="J13" s="54" t="s">
        <v>10</v>
      </c>
      <c r="K13" s="11" t="s">
        <v>44</v>
      </c>
      <c r="L13" s="73">
        <v>2</v>
      </c>
      <c r="M13" s="73"/>
      <c r="N13" s="75">
        <f t="shared" si="0"/>
        <v>2</v>
      </c>
      <c r="O13" s="41"/>
      <c r="P13" s="5"/>
      <c r="Q13" s="8">
        <v>7</v>
      </c>
      <c r="R13" s="12" t="s">
        <v>10</v>
      </c>
      <c r="S13" s="13" t="s">
        <v>67</v>
      </c>
      <c r="T13" s="70">
        <v>3</v>
      </c>
      <c r="U13" s="8"/>
      <c r="V13" s="27">
        <f>SUM(T13:U13)</f>
        <v>3</v>
      </c>
      <c r="W13" s="64" t="s">
        <v>212</v>
      </c>
    </row>
    <row r="14" spans="1:23" ht="21">
      <c r="A14" s="8">
        <v>2</v>
      </c>
      <c r="B14" s="12" t="s">
        <v>5</v>
      </c>
      <c r="C14" s="13" t="s">
        <v>12</v>
      </c>
      <c r="D14" s="70">
        <v>4</v>
      </c>
      <c r="E14" s="8"/>
      <c r="F14" s="25">
        <f aca="true" t="shared" si="1" ref="F14:F30">SUM(D14:E14)</f>
        <v>4</v>
      </c>
      <c r="G14" s="8"/>
      <c r="H14" s="15"/>
      <c r="I14" s="181" t="s">
        <v>103</v>
      </c>
      <c r="J14" s="175"/>
      <c r="K14" s="159"/>
      <c r="L14" s="19">
        <f>COUNTA(L7:L13)</f>
        <v>7</v>
      </c>
      <c r="M14" s="19">
        <f>COUNTA(M7:M13)</f>
        <v>1</v>
      </c>
      <c r="N14" s="19">
        <f>COUNTA(N7:N13)</f>
        <v>7</v>
      </c>
      <c r="O14" s="19">
        <f>COUNTA(O7:O13)</f>
        <v>2</v>
      </c>
      <c r="P14" s="5"/>
      <c r="Q14" s="8">
        <v>8</v>
      </c>
      <c r="R14" s="12" t="s">
        <v>10</v>
      </c>
      <c r="S14" s="13" t="s">
        <v>68</v>
      </c>
      <c r="T14" s="70">
        <v>4</v>
      </c>
      <c r="U14" s="8"/>
      <c r="V14" s="27">
        <f>SUM(T14:U14)</f>
        <v>4</v>
      </c>
      <c r="W14" s="42"/>
    </row>
    <row r="15" spans="1:23" ht="21">
      <c r="A15" s="8">
        <v>3</v>
      </c>
      <c r="B15" s="12" t="s">
        <v>5</v>
      </c>
      <c r="C15" s="13" t="s">
        <v>7</v>
      </c>
      <c r="D15" s="70">
        <v>4</v>
      </c>
      <c r="E15" s="8"/>
      <c r="F15" s="25">
        <f t="shared" si="1"/>
        <v>4</v>
      </c>
      <c r="G15" s="8"/>
      <c r="H15" s="57"/>
      <c r="I15" s="30"/>
      <c r="J15" s="30"/>
      <c r="K15" s="30"/>
      <c r="L15" s="30"/>
      <c r="M15" s="30"/>
      <c r="N15" s="30"/>
      <c r="O15" s="30"/>
      <c r="P15" s="5"/>
      <c r="Q15" s="8">
        <v>9</v>
      </c>
      <c r="R15" s="12" t="s">
        <v>10</v>
      </c>
      <c r="S15" s="13" t="s">
        <v>61</v>
      </c>
      <c r="T15" s="70"/>
      <c r="U15" s="8"/>
      <c r="V15" s="27"/>
      <c r="W15" s="42"/>
    </row>
    <row r="16" spans="1:23" ht="21">
      <c r="A16" s="8">
        <v>4</v>
      </c>
      <c r="B16" s="12" t="s">
        <v>5</v>
      </c>
      <c r="C16" s="13" t="s">
        <v>82</v>
      </c>
      <c r="D16" s="70">
        <v>3</v>
      </c>
      <c r="E16" s="8"/>
      <c r="F16" s="25">
        <f t="shared" si="1"/>
        <v>3</v>
      </c>
      <c r="G16" s="8"/>
      <c r="H16" s="57"/>
      <c r="I16" s="30"/>
      <c r="J16" s="30"/>
      <c r="K16" s="30"/>
      <c r="L16" s="30"/>
      <c r="M16" s="30"/>
      <c r="N16" s="30"/>
      <c r="O16" s="30"/>
      <c r="P16" s="5"/>
      <c r="Q16" s="9">
        <v>10</v>
      </c>
      <c r="R16" s="10" t="s">
        <v>10</v>
      </c>
      <c r="S16" s="11" t="s">
        <v>69</v>
      </c>
      <c r="T16" s="71">
        <v>1</v>
      </c>
      <c r="U16" s="41"/>
      <c r="V16" s="27">
        <f>SUM(T16:U16)</f>
        <v>1</v>
      </c>
      <c r="W16" s="43"/>
    </row>
    <row r="17" spans="1:23" ht="21">
      <c r="A17" s="8">
        <v>5</v>
      </c>
      <c r="B17" s="12" t="s">
        <v>5</v>
      </c>
      <c r="C17" s="13" t="s">
        <v>77</v>
      </c>
      <c r="D17" s="70"/>
      <c r="E17" s="8">
        <v>5</v>
      </c>
      <c r="F17" s="25">
        <f t="shared" si="1"/>
        <v>5</v>
      </c>
      <c r="G17" s="8"/>
      <c r="H17" s="57"/>
      <c r="I17" s="15"/>
      <c r="J17" s="15"/>
      <c r="K17" s="15"/>
      <c r="L17" s="15"/>
      <c r="M17" s="15"/>
      <c r="N17" s="15"/>
      <c r="O17" s="15"/>
      <c r="P17" s="5"/>
      <c r="Q17" s="157" t="s">
        <v>102</v>
      </c>
      <c r="R17" s="158"/>
      <c r="S17" s="159"/>
      <c r="T17" s="67">
        <f>COUNTA(T7:T16)</f>
        <v>5</v>
      </c>
      <c r="U17" s="67">
        <f>COUNTA(U7:U16)</f>
        <v>1</v>
      </c>
      <c r="V17" s="19">
        <f>COUNTA(V7:V16)</f>
        <v>5</v>
      </c>
      <c r="W17" s="19">
        <f>COUNTA(W7:W16)</f>
        <v>1</v>
      </c>
    </row>
    <row r="18" spans="1:23" ht="21">
      <c r="A18" s="8">
        <v>6</v>
      </c>
      <c r="B18" s="12" t="s">
        <v>5</v>
      </c>
      <c r="C18" s="13" t="s">
        <v>11</v>
      </c>
      <c r="D18" s="70">
        <v>2</v>
      </c>
      <c r="E18" s="8">
        <v>1</v>
      </c>
      <c r="F18" s="25">
        <f t="shared" si="1"/>
        <v>3</v>
      </c>
      <c r="G18" s="64" t="s">
        <v>212</v>
      </c>
      <c r="H18" s="15"/>
      <c r="I18" s="181" t="s">
        <v>2</v>
      </c>
      <c r="J18" s="175"/>
      <c r="K18" s="158"/>
      <c r="L18" s="158"/>
      <c r="M18" s="158"/>
      <c r="N18" s="173"/>
      <c r="O18" s="182"/>
      <c r="P18" s="58"/>
      <c r="Q18" s="30"/>
      <c r="R18" s="30"/>
      <c r="S18" s="30"/>
      <c r="T18" s="30"/>
      <c r="U18" s="30"/>
      <c r="V18" s="31"/>
      <c r="W18" s="31"/>
    </row>
    <row r="19" spans="1:23" ht="21">
      <c r="A19" s="8">
        <v>7</v>
      </c>
      <c r="B19" s="12" t="s">
        <v>5</v>
      </c>
      <c r="C19" s="13" t="s">
        <v>9</v>
      </c>
      <c r="D19" s="70">
        <v>1</v>
      </c>
      <c r="E19" s="8"/>
      <c r="F19" s="25">
        <f t="shared" si="1"/>
        <v>1</v>
      </c>
      <c r="G19" s="42"/>
      <c r="H19" s="15"/>
      <c r="I19" s="181" t="s">
        <v>96</v>
      </c>
      <c r="J19" s="175"/>
      <c r="K19" s="159"/>
      <c r="L19" s="68" t="s">
        <v>220</v>
      </c>
      <c r="M19" s="19" t="s">
        <v>223</v>
      </c>
      <c r="N19" s="24" t="s">
        <v>114</v>
      </c>
      <c r="O19" s="19" t="s">
        <v>215</v>
      </c>
      <c r="P19" s="58"/>
      <c r="Q19" s="30"/>
      <c r="R19" s="30"/>
      <c r="S19" s="30"/>
      <c r="T19" s="30"/>
      <c r="U19" s="30"/>
      <c r="V19" s="31"/>
      <c r="W19" s="31"/>
    </row>
    <row r="20" spans="1:23" ht="21">
      <c r="A20" s="8">
        <v>8</v>
      </c>
      <c r="B20" s="12" t="s">
        <v>5</v>
      </c>
      <c r="C20" s="13" t="s">
        <v>88</v>
      </c>
      <c r="D20" s="70"/>
      <c r="E20" s="8">
        <v>3</v>
      </c>
      <c r="F20" s="25">
        <f t="shared" si="1"/>
        <v>3</v>
      </c>
      <c r="G20" s="8"/>
      <c r="H20" s="15"/>
      <c r="I20" s="29">
        <v>1</v>
      </c>
      <c r="J20" s="52" t="s">
        <v>5</v>
      </c>
      <c r="K20" s="7" t="s">
        <v>31</v>
      </c>
      <c r="L20" s="59"/>
      <c r="M20" s="59"/>
      <c r="N20" s="39"/>
      <c r="O20" s="4"/>
      <c r="P20" s="58"/>
      <c r="Q20" s="14"/>
      <c r="R20" s="14"/>
      <c r="S20" s="14"/>
      <c r="T20" s="14"/>
      <c r="U20" s="14"/>
      <c r="V20" s="14"/>
      <c r="W20" s="15"/>
    </row>
    <row r="21" spans="1:23" ht="21">
      <c r="A21" s="8">
        <v>9</v>
      </c>
      <c r="B21" s="12" t="s">
        <v>5</v>
      </c>
      <c r="C21" s="13" t="s">
        <v>80</v>
      </c>
      <c r="D21" s="70">
        <v>8</v>
      </c>
      <c r="E21" s="8"/>
      <c r="F21" s="25">
        <f t="shared" si="1"/>
        <v>8</v>
      </c>
      <c r="G21" s="8"/>
      <c r="H21" s="15"/>
      <c r="I21" s="27">
        <v>2</v>
      </c>
      <c r="J21" s="55" t="s">
        <v>5</v>
      </c>
      <c r="K21" s="13" t="s">
        <v>37</v>
      </c>
      <c r="L21" s="49"/>
      <c r="M21" s="49"/>
      <c r="N21" s="8"/>
      <c r="O21" s="8"/>
      <c r="P21" s="5"/>
      <c r="Q21" s="157" t="s">
        <v>76</v>
      </c>
      <c r="R21" s="158"/>
      <c r="S21" s="158"/>
      <c r="T21" s="158"/>
      <c r="U21" s="158"/>
      <c r="V21" s="158"/>
      <c r="W21" s="159"/>
    </row>
    <row r="22" spans="1:23" ht="21">
      <c r="A22" s="8">
        <v>10</v>
      </c>
      <c r="B22" s="12" t="s">
        <v>10</v>
      </c>
      <c r="C22" s="13" t="s">
        <v>15</v>
      </c>
      <c r="D22" s="70"/>
      <c r="E22" s="8">
        <v>1</v>
      </c>
      <c r="F22" s="25">
        <f t="shared" si="1"/>
        <v>1</v>
      </c>
      <c r="G22" s="8"/>
      <c r="H22" s="15"/>
      <c r="I22" s="27">
        <v>3</v>
      </c>
      <c r="J22" s="53" t="s">
        <v>5</v>
      </c>
      <c r="K22" s="13" t="s">
        <v>32</v>
      </c>
      <c r="L22" s="49"/>
      <c r="M22" s="49"/>
      <c r="N22" s="8"/>
      <c r="O22" s="8"/>
      <c r="P22" s="5"/>
      <c r="Q22" s="157" t="s">
        <v>97</v>
      </c>
      <c r="R22" s="158"/>
      <c r="S22" s="159"/>
      <c r="T22" s="68" t="s">
        <v>220</v>
      </c>
      <c r="U22" s="19" t="s">
        <v>223</v>
      </c>
      <c r="V22" s="24" t="s">
        <v>114</v>
      </c>
      <c r="W22" s="19" t="s">
        <v>215</v>
      </c>
    </row>
    <row r="23" spans="1:23" ht="21">
      <c r="A23" s="8">
        <v>11</v>
      </c>
      <c r="B23" s="12" t="s">
        <v>10</v>
      </c>
      <c r="C23" s="13" t="s">
        <v>16</v>
      </c>
      <c r="D23" s="70">
        <v>1</v>
      </c>
      <c r="E23" s="8"/>
      <c r="F23" s="25">
        <f t="shared" si="1"/>
        <v>1</v>
      </c>
      <c r="G23" s="8"/>
      <c r="H23" s="15"/>
      <c r="I23" s="27">
        <v>4</v>
      </c>
      <c r="J23" s="53" t="s">
        <v>5</v>
      </c>
      <c r="K23" s="13" t="s">
        <v>33</v>
      </c>
      <c r="L23" s="49"/>
      <c r="M23" s="49"/>
      <c r="N23" s="8"/>
      <c r="O23" s="8"/>
      <c r="P23" s="5"/>
      <c r="Q23" s="4">
        <v>1</v>
      </c>
      <c r="R23" s="6" t="s">
        <v>5</v>
      </c>
      <c r="S23" s="7" t="s">
        <v>45</v>
      </c>
      <c r="T23" s="69"/>
      <c r="U23" s="39"/>
      <c r="V23" s="25"/>
      <c r="W23" s="39"/>
    </row>
    <row r="24" spans="1:23" ht="21">
      <c r="A24" s="8">
        <v>12</v>
      </c>
      <c r="B24" s="12" t="s">
        <v>10</v>
      </c>
      <c r="C24" s="13" t="s">
        <v>14</v>
      </c>
      <c r="D24" s="70">
        <v>1</v>
      </c>
      <c r="E24" s="8"/>
      <c r="F24" s="25">
        <f t="shared" si="1"/>
        <v>1</v>
      </c>
      <c r="G24" s="64" t="s">
        <v>212</v>
      </c>
      <c r="H24" s="15"/>
      <c r="I24" s="27">
        <v>5</v>
      </c>
      <c r="J24" s="53" t="s">
        <v>5</v>
      </c>
      <c r="K24" s="13" t="s">
        <v>35</v>
      </c>
      <c r="L24" s="49"/>
      <c r="M24" s="49"/>
      <c r="N24" s="8"/>
      <c r="O24" s="8"/>
      <c r="P24" s="5"/>
      <c r="Q24" s="8">
        <v>2</v>
      </c>
      <c r="R24" s="12" t="s">
        <v>10</v>
      </c>
      <c r="S24" s="13" t="s">
        <v>47</v>
      </c>
      <c r="T24" s="70"/>
      <c r="U24" s="8"/>
      <c r="V24" s="27"/>
      <c r="W24" s="8"/>
    </row>
    <row r="25" spans="1:23" ht="21">
      <c r="A25" s="8">
        <v>13</v>
      </c>
      <c r="B25" s="12" t="s">
        <v>10</v>
      </c>
      <c r="C25" s="13" t="s">
        <v>17</v>
      </c>
      <c r="D25" s="70">
        <v>4</v>
      </c>
      <c r="E25" s="8"/>
      <c r="F25" s="25">
        <f t="shared" si="1"/>
        <v>4</v>
      </c>
      <c r="G25" s="8"/>
      <c r="H25" s="15"/>
      <c r="I25" s="27">
        <v>6</v>
      </c>
      <c r="J25" s="53" t="s">
        <v>5</v>
      </c>
      <c r="K25" s="13" t="s">
        <v>30</v>
      </c>
      <c r="L25" s="49"/>
      <c r="M25" s="49"/>
      <c r="N25" s="8"/>
      <c r="O25" s="8"/>
      <c r="P25" s="5"/>
      <c r="Q25" s="8">
        <v>3</v>
      </c>
      <c r="R25" s="12" t="s">
        <v>10</v>
      </c>
      <c r="S25" s="13" t="s">
        <v>50</v>
      </c>
      <c r="T25" s="70"/>
      <c r="U25" s="8"/>
      <c r="V25" s="27"/>
      <c r="W25" s="8"/>
    </row>
    <row r="26" spans="1:23" ht="21">
      <c r="A26" s="8">
        <v>14</v>
      </c>
      <c r="B26" s="12" t="s">
        <v>10</v>
      </c>
      <c r="C26" s="13" t="s">
        <v>85</v>
      </c>
      <c r="D26" s="70"/>
      <c r="E26" s="8">
        <v>1</v>
      </c>
      <c r="F26" s="25">
        <f t="shared" si="1"/>
        <v>1</v>
      </c>
      <c r="G26" s="64" t="s">
        <v>212</v>
      </c>
      <c r="H26" s="15"/>
      <c r="I26" s="27">
        <v>7</v>
      </c>
      <c r="J26" s="53" t="s">
        <v>10</v>
      </c>
      <c r="K26" s="13" t="s">
        <v>38</v>
      </c>
      <c r="L26" s="49"/>
      <c r="M26" s="49"/>
      <c r="N26" s="8"/>
      <c r="O26" s="8"/>
      <c r="P26" s="5"/>
      <c r="Q26" s="8">
        <v>4</v>
      </c>
      <c r="R26" s="12" t="s">
        <v>10</v>
      </c>
      <c r="S26" s="13" t="s">
        <v>51</v>
      </c>
      <c r="T26" s="70"/>
      <c r="U26" s="8"/>
      <c r="V26" s="27"/>
      <c r="W26" s="8"/>
    </row>
    <row r="27" spans="1:23" ht="21">
      <c r="A27" s="8">
        <v>15</v>
      </c>
      <c r="B27" s="12" t="s">
        <v>10</v>
      </c>
      <c r="C27" s="13" t="s">
        <v>13</v>
      </c>
      <c r="D27" s="70">
        <v>1</v>
      </c>
      <c r="E27" s="8">
        <v>2</v>
      </c>
      <c r="F27" s="25">
        <f t="shared" si="1"/>
        <v>3</v>
      </c>
      <c r="G27" s="8"/>
      <c r="H27" s="15"/>
      <c r="I27" s="27">
        <v>8</v>
      </c>
      <c r="J27" s="53" t="s">
        <v>10</v>
      </c>
      <c r="K27" s="13" t="s">
        <v>34</v>
      </c>
      <c r="L27" s="49"/>
      <c r="M27" s="49"/>
      <c r="N27" s="8"/>
      <c r="O27" s="8"/>
      <c r="P27" s="5"/>
      <c r="Q27" s="8">
        <v>5</v>
      </c>
      <c r="R27" s="12" t="s">
        <v>10</v>
      </c>
      <c r="S27" s="13" t="s">
        <v>46</v>
      </c>
      <c r="T27" s="70"/>
      <c r="U27" s="8"/>
      <c r="V27" s="27"/>
      <c r="W27" s="8"/>
    </row>
    <row r="28" spans="1:23" ht="21">
      <c r="A28" s="8">
        <v>16</v>
      </c>
      <c r="B28" s="12" t="s">
        <v>10</v>
      </c>
      <c r="C28" s="13" t="s">
        <v>86</v>
      </c>
      <c r="D28" s="70">
        <v>1</v>
      </c>
      <c r="E28" s="8"/>
      <c r="F28" s="25">
        <f t="shared" si="1"/>
        <v>1</v>
      </c>
      <c r="G28" s="64" t="s">
        <v>212</v>
      </c>
      <c r="H28" s="15"/>
      <c r="I28" s="27">
        <v>9</v>
      </c>
      <c r="J28" s="53" t="s">
        <v>10</v>
      </c>
      <c r="K28" s="13" t="s">
        <v>39</v>
      </c>
      <c r="L28" s="49"/>
      <c r="M28" s="49"/>
      <c r="N28" s="8"/>
      <c r="O28" s="8"/>
      <c r="P28" s="5"/>
      <c r="Q28" s="8">
        <v>6</v>
      </c>
      <c r="R28" s="12" t="s">
        <v>10</v>
      </c>
      <c r="S28" s="13" t="s">
        <v>49</v>
      </c>
      <c r="T28" s="70"/>
      <c r="U28" s="8"/>
      <c r="V28" s="27"/>
      <c r="W28" s="8"/>
    </row>
    <row r="29" spans="1:23" ht="21">
      <c r="A29" s="8">
        <v>17</v>
      </c>
      <c r="B29" s="12" t="s">
        <v>10</v>
      </c>
      <c r="C29" s="13" t="s">
        <v>83</v>
      </c>
      <c r="D29" s="70">
        <v>3</v>
      </c>
      <c r="E29" s="8">
        <v>2</v>
      </c>
      <c r="F29" s="25">
        <f t="shared" si="1"/>
        <v>5</v>
      </c>
      <c r="G29" s="8"/>
      <c r="H29" s="15"/>
      <c r="I29" s="27">
        <v>10</v>
      </c>
      <c r="J29" s="53" t="s">
        <v>10</v>
      </c>
      <c r="K29" s="13" t="s">
        <v>31</v>
      </c>
      <c r="L29" s="49"/>
      <c r="M29" s="49"/>
      <c r="N29" s="8"/>
      <c r="O29" s="8"/>
      <c r="P29" s="5"/>
      <c r="Q29" s="8">
        <v>7</v>
      </c>
      <c r="R29" s="12" t="s">
        <v>10</v>
      </c>
      <c r="S29" s="13" t="s">
        <v>45</v>
      </c>
      <c r="T29" s="70"/>
      <c r="U29" s="8"/>
      <c r="V29" s="27"/>
      <c r="W29" s="8"/>
    </row>
    <row r="30" spans="1:23" ht="21">
      <c r="A30" s="9">
        <v>18</v>
      </c>
      <c r="B30" s="10" t="s">
        <v>10</v>
      </c>
      <c r="C30" s="11" t="s">
        <v>78</v>
      </c>
      <c r="D30" s="71">
        <v>1</v>
      </c>
      <c r="E30" s="41"/>
      <c r="F30" s="25">
        <f t="shared" si="1"/>
        <v>1</v>
      </c>
      <c r="G30" s="41"/>
      <c r="H30" s="15"/>
      <c r="I30" s="28">
        <v>11</v>
      </c>
      <c r="J30" s="54" t="s">
        <v>10</v>
      </c>
      <c r="K30" s="11" t="s">
        <v>36</v>
      </c>
      <c r="L30" s="73"/>
      <c r="M30" s="73"/>
      <c r="N30" s="8"/>
      <c r="O30" s="9"/>
      <c r="P30" s="5"/>
      <c r="Q30" s="9">
        <v>8</v>
      </c>
      <c r="R30" s="10" t="s">
        <v>10</v>
      </c>
      <c r="S30" s="11" t="s">
        <v>48</v>
      </c>
      <c r="T30" s="71"/>
      <c r="U30" s="41"/>
      <c r="V30" s="27"/>
      <c r="W30" s="41"/>
    </row>
    <row r="31" spans="1:23" ht="21">
      <c r="A31" s="157" t="s">
        <v>106</v>
      </c>
      <c r="B31" s="158"/>
      <c r="C31" s="159"/>
      <c r="D31" s="67">
        <f>COUNTA(D13:D30)</f>
        <v>14</v>
      </c>
      <c r="E31" s="19">
        <f>COUNTA(E13:E30)</f>
        <v>8</v>
      </c>
      <c r="F31" s="19">
        <f>COUNTA(F13:F30)</f>
        <v>18</v>
      </c>
      <c r="G31" s="19">
        <f>COUNTA(G13:G30)</f>
        <v>4</v>
      </c>
      <c r="H31" s="15"/>
      <c r="I31" s="181" t="s">
        <v>104</v>
      </c>
      <c r="J31" s="175"/>
      <c r="K31" s="159"/>
      <c r="L31" s="19">
        <f>COUNTA(L20:L30)</f>
        <v>0</v>
      </c>
      <c r="M31" s="19">
        <f>COUNTA(M20:M30)</f>
        <v>0</v>
      </c>
      <c r="N31" s="19">
        <f>COUNTA(N20:N30)</f>
        <v>0</v>
      </c>
      <c r="O31" s="19">
        <f>COUNTA(O20:O30)</f>
        <v>0</v>
      </c>
      <c r="P31" s="5"/>
      <c r="Q31" s="157" t="s">
        <v>108</v>
      </c>
      <c r="R31" s="158"/>
      <c r="S31" s="159"/>
      <c r="T31" s="67">
        <f>COUNTA(T23:T30)</f>
        <v>0</v>
      </c>
      <c r="U31" s="67">
        <f>COUNTA(U23:U30)</f>
        <v>0</v>
      </c>
      <c r="V31" s="19">
        <f>COUNTA(V23:V30)</f>
        <v>0</v>
      </c>
      <c r="W31" s="19">
        <f>COUNTA(W23:W30)</f>
        <v>0</v>
      </c>
    </row>
    <row r="32" spans="1:23" ht="21">
      <c r="A32" s="15"/>
      <c r="B32" s="15"/>
      <c r="C32" s="14"/>
      <c r="D32" s="14"/>
      <c r="E32" s="14"/>
      <c r="F32" s="15"/>
      <c r="G32" s="15"/>
      <c r="H32" s="15"/>
      <c r="I32" s="15"/>
      <c r="J32" s="15"/>
      <c r="K32" s="14"/>
      <c r="L32" s="14"/>
      <c r="M32" s="14"/>
      <c r="N32" s="15"/>
      <c r="O32" s="15"/>
      <c r="P32" s="15"/>
      <c r="Q32" s="46"/>
      <c r="R32" s="46"/>
      <c r="S32" s="46"/>
      <c r="T32" s="46"/>
      <c r="U32" s="46"/>
      <c r="V32" s="46"/>
      <c r="W32" s="46"/>
    </row>
    <row r="33" spans="1:23" ht="21">
      <c r="A33" s="157" t="s">
        <v>115</v>
      </c>
      <c r="B33" s="158"/>
      <c r="C33" s="158"/>
      <c r="D33" s="158"/>
      <c r="E33" s="158"/>
      <c r="F33" s="158"/>
      <c r="G33" s="159"/>
      <c r="H33" s="15"/>
      <c r="I33" s="181" t="s">
        <v>75</v>
      </c>
      <c r="J33" s="175"/>
      <c r="K33" s="158"/>
      <c r="L33" s="158"/>
      <c r="M33" s="158"/>
      <c r="N33" s="173"/>
      <c r="O33" s="182"/>
      <c r="P33" s="15"/>
      <c r="Q33" s="157" t="s">
        <v>84</v>
      </c>
      <c r="R33" s="158"/>
      <c r="S33" s="158"/>
      <c r="T33" s="158"/>
      <c r="U33" s="158"/>
      <c r="V33" s="158"/>
      <c r="W33" s="159"/>
    </row>
    <row r="34" spans="1:23" ht="21">
      <c r="A34" s="157" t="s">
        <v>90</v>
      </c>
      <c r="B34" s="158"/>
      <c r="C34" s="159"/>
      <c r="D34" s="68" t="s">
        <v>220</v>
      </c>
      <c r="E34" s="19" t="s">
        <v>223</v>
      </c>
      <c r="F34" s="24" t="s">
        <v>114</v>
      </c>
      <c r="G34" s="19" t="s">
        <v>215</v>
      </c>
      <c r="H34" s="15"/>
      <c r="I34" s="181" t="s">
        <v>91</v>
      </c>
      <c r="J34" s="175"/>
      <c r="K34" s="159"/>
      <c r="L34" s="68" t="s">
        <v>220</v>
      </c>
      <c r="M34" s="19" t="s">
        <v>223</v>
      </c>
      <c r="N34" s="24" t="s">
        <v>114</v>
      </c>
      <c r="O34" s="19" t="s">
        <v>215</v>
      </c>
      <c r="P34" s="15"/>
      <c r="Q34" s="157" t="s">
        <v>92</v>
      </c>
      <c r="R34" s="158"/>
      <c r="S34" s="159"/>
      <c r="T34" s="68" t="s">
        <v>220</v>
      </c>
      <c r="U34" s="19" t="s">
        <v>223</v>
      </c>
      <c r="V34" s="24" t="s">
        <v>114</v>
      </c>
      <c r="W34" s="19" t="s">
        <v>215</v>
      </c>
    </row>
    <row r="35" spans="1:23" ht="21">
      <c r="A35" s="4">
        <v>1</v>
      </c>
      <c r="B35" s="6" t="s">
        <v>5</v>
      </c>
      <c r="C35" s="7" t="s">
        <v>18</v>
      </c>
      <c r="D35" s="69">
        <v>4</v>
      </c>
      <c r="E35" s="39">
        <v>1</v>
      </c>
      <c r="F35" s="25">
        <f>SUM(D35:E35)</f>
        <v>5</v>
      </c>
      <c r="G35" s="63" t="s">
        <v>212</v>
      </c>
      <c r="H35" s="1"/>
      <c r="I35" s="4">
        <v>1</v>
      </c>
      <c r="J35" s="6" t="s">
        <v>5</v>
      </c>
      <c r="K35" s="7" t="s">
        <v>52</v>
      </c>
      <c r="L35" s="59"/>
      <c r="M35" s="59">
        <v>3</v>
      </c>
      <c r="N35" s="39">
        <f>SUM(L35:M35)</f>
        <v>3</v>
      </c>
      <c r="O35" s="39"/>
      <c r="P35" s="15"/>
      <c r="Q35" s="20">
        <v>1</v>
      </c>
      <c r="R35" s="21" t="s">
        <v>5</v>
      </c>
      <c r="S35" s="22" t="s">
        <v>70</v>
      </c>
      <c r="T35" s="74">
        <v>1</v>
      </c>
      <c r="U35" s="40"/>
      <c r="V35" s="25">
        <f aca="true" t="shared" si="2" ref="V35:V40">SUM(T35:U35)</f>
        <v>1</v>
      </c>
      <c r="W35" s="63" t="s">
        <v>212</v>
      </c>
    </row>
    <row r="36" spans="1:23" ht="21">
      <c r="A36" s="8">
        <v>2</v>
      </c>
      <c r="B36" s="12" t="s">
        <v>10</v>
      </c>
      <c r="C36" s="13" t="s">
        <v>23</v>
      </c>
      <c r="D36" s="70"/>
      <c r="E36" s="8"/>
      <c r="F36" s="25"/>
      <c r="G36" s="8"/>
      <c r="H36" s="15"/>
      <c r="I36" s="8">
        <v>2</v>
      </c>
      <c r="J36" s="12" t="s">
        <v>5</v>
      </c>
      <c r="K36" s="13" t="s">
        <v>58</v>
      </c>
      <c r="L36" s="49"/>
      <c r="M36" s="49"/>
      <c r="N36" s="42"/>
      <c r="O36" s="8"/>
      <c r="P36" s="15"/>
      <c r="Q36" s="8">
        <v>2</v>
      </c>
      <c r="R36" s="12" t="s">
        <v>10</v>
      </c>
      <c r="S36" s="13" t="s">
        <v>71</v>
      </c>
      <c r="T36" s="70">
        <v>3</v>
      </c>
      <c r="U36" s="8">
        <v>1</v>
      </c>
      <c r="V36" s="27">
        <f t="shared" si="2"/>
        <v>4</v>
      </c>
      <c r="W36" s="8"/>
    </row>
    <row r="37" spans="1:23" ht="21">
      <c r="A37" s="8">
        <v>3</v>
      </c>
      <c r="B37" s="12" t="s">
        <v>10</v>
      </c>
      <c r="C37" s="13" t="s">
        <v>20</v>
      </c>
      <c r="D37" s="70">
        <v>3</v>
      </c>
      <c r="E37" s="8"/>
      <c r="F37" s="25">
        <f aca="true" t="shared" si="3" ref="F37:F47">SUM(D37:E37)</f>
        <v>3</v>
      </c>
      <c r="G37" s="64" t="s">
        <v>212</v>
      </c>
      <c r="H37" s="15"/>
      <c r="I37" s="8">
        <v>3</v>
      </c>
      <c r="J37" s="12" t="s">
        <v>10</v>
      </c>
      <c r="K37" s="13" t="s">
        <v>60</v>
      </c>
      <c r="L37" s="49">
        <v>3</v>
      </c>
      <c r="M37" s="49"/>
      <c r="N37" s="42">
        <f aca="true" t="shared" si="4" ref="N37:N43">SUM(L37:M37)</f>
        <v>3</v>
      </c>
      <c r="O37" s="8"/>
      <c r="P37" s="15"/>
      <c r="Q37" s="8">
        <v>3</v>
      </c>
      <c r="R37" s="12" t="s">
        <v>10</v>
      </c>
      <c r="S37" s="13" t="s">
        <v>72</v>
      </c>
      <c r="T37" s="70">
        <v>4</v>
      </c>
      <c r="U37" s="8"/>
      <c r="V37" s="27">
        <f t="shared" si="2"/>
        <v>4</v>
      </c>
      <c r="W37" s="64" t="s">
        <v>212</v>
      </c>
    </row>
    <row r="38" spans="1:23" ht="21">
      <c r="A38" s="8">
        <v>4</v>
      </c>
      <c r="B38" s="12" t="s">
        <v>10</v>
      </c>
      <c r="C38" s="13" t="s">
        <v>25</v>
      </c>
      <c r="D38" s="70">
        <v>3</v>
      </c>
      <c r="E38" s="8"/>
      <c r="F38" s="25">
        <f t="shared" si="3"/>
        <v>3</v>
      </c>
      <c r="G38" s="8"/>
      <c r="H38" s="15"/>
      <c r="I38" s="8">
        <v>4</v>
      </c>
      <c r="J38" s="12" t="s">
        <v>10</v>
      </c>
      <c r="K38" s="13" t="s">
        <v>55</v>
      </c>
      <c r="L38" s="49">
        <v>10</v>
      </c>
      <c r="M38" s="49"/>
      <c r="N38" s="42">
        <f t="shared" si="4"/>
        <v>10</v>
      </c>
      <c r="O38" s="8"/>
      <c r="P38" s="15"/>
      <c r="Q38" s="8">
        <v>4</v>
      </c>
      <c r="R38" s="12" t="s">
        <v>10</v>
      </c>
      <c r="S38" s="13" t="s">
        <v>73</v>
      </c>
      <c r="T38" s="70">
        <v>3</v>
      </c>
      <c r="U38" s="8"/>
      <c r="V38" s="27">
        <f t="shared" si="2"/>
        <v>3</v>
      </c>
      <c r="W38" s="64" t="s">
        <v>212</v>
      </c>
    </row>
    <row r="39" spans="1:23" ht="21">
      <c r="A39" s="8">
        <v>5</v>
      </c>
      <c r="B39" s="12" t="s">
        <v>10</v>
      </c>
      <c r="C39" s="13" t="s">
        <v>26</v>
      </c>
      <c r="D39" s="70">
        <v>4</v>
      </c>
      <c r="E39" s="8"/>
      <c r="F39" s="25">
        <f t="shared" si="3"/>
        <v>4</v>
      </c>
      <c r="G39" s="8"/>
      <c r="H39" s="15"/>
      <c r="I39" s="8">
        <v>5</v>
      </c>
      <c r="J39" s="12" t="s">
        <v>10</v>
      </c>
      <c r="K39" s="13" t="s">
        <v>59</v>
      </c>
      <c r="L39" s="49">
        <v>3</v>
      </c>
      <c r="M39" s="49"/>
      <c r="N39" s="42">
        <f t="shared" si="4"/>
        <v>3</v>
      </c>
      <c r="O39" s="8"/>
      <c r="P39" s="3"/>
      <c r="Q39" s="8">
        <v>5</v>
      </c>
      <c r="R39" s="12" t="s">
        <v>10</v>
      </c>
      <c r="S39" s="13" t="s">
        <v>11</v>
      </c>
      <c r="T39" s="70">
        <v>4</v>
      </c>
      <c r="U39" s="8"/>
      <c r="V39" s="27">
        <f t="shared" si="2"/>
        <v>4</v>
      </c>
      <c r="W39" s="8"/>
    </row>
    <row r="40" spans="1:23" ht="21.75" customHeight="1">
      <c r="A40" s="8">
        <v>6</v>
      </c>
      <c r="B40" s="12" t="s">
        <v>10</v>
      </c>
      <c r="C40" s="13" t="s">
        <v>28</v>
      </c>
      <c r="D40" s="70">
        <v>4</v>
      </c>
      <c r="E40" s="8">
        <v>6</v>
      </c>
      <c r="F40" s="25">
        <f t="shared" si="3"/>
        <v>10</v>
      </c>
      <c r="G40" s="8"/>
      <c r="H40" s="15"/>
      <c r="I40" s="8">
        <v>6</v>
      </c>
      <c r="J40" s="12" t="s">
        <v>10</v>
      </c>
      <c r="K40" s="13" t="s">
        <v>53</v>
      </c>
      <c r="L40" s="49"/>
      <c r="M40" s="49"/>
      <c r="N40" s="42"/>
      <c r="O40" s="8"/>
      <c r="P40" s="5"/>
      <c r="Q40" s="9">
        <v>6</v>
      </c>
      <c r="R40" s="10" t="s">
        <v>10</v>
      </c>
      <c r="S40" s="11" t="s">
        <v>74</v>
      </c>
      <c r="T40" s="71">
        <v>3</v>
      </c>
      <c r="U40" s="41"/>
      <c r="V40" s="27">
        <f t="shared" si="2"/>
        <v>3</v>
      </c>
      <c r="W40" s="41"/>
    </row>
    <row r="41" spans="1:23" ht="21.75" customHeight="1">
      <c r="A41" s="8">
        <v>7</v>
      </c>
      <c r="B41" s="12" t="s">
        <v>10</v>
      </c>
      <c r="C41" s="13" t="s">
        <v>24</v>
      </c>
      <c r="D41" s="70"/>
      <c r="E41" s="8"/>
      <c r="F41" s="25"/>
      <c r="G41" s="8"/>
      <c r="H41" s="15"/>
      <c r="I41" s="8">
        <v>7</v>
      </c>
      <c r="J41" s="12" t="s">
        <v>10</v>
      </c>
      <c r="K41" s="13" t="s">
        <v>57</v>
      </c>
      <c r="L41" s="49"/>
      <c r="M41" s="49"/>
      <c r="N41" s="42"/>
      <c r="O41" s="8"/>
      <c r="P41" s="5"/>
      <c r="Q41" s="157" t="s">
        <v>107</v>
      </c>
      <c r="R41" s="158"/>
      <c r="S41" s="159"/>
      <c r="T41" s="67">
        <f>COUNTA(T35:T40)</f>
        <v>6</v>
      </c>
      <c r="U41" s="67">
        <f>COUNTA(U35:U40)</f>
        <v>1</v>
      </c>
      <c r="V41" s="19">
        <f>COUNTA(V35:V40)</f>
        <v>6</v>
      </c>
      <c r="W41" s="19">
        <f>COUNTA(W35:W40)</f>
        <v>3</v>
      </c>
    </row>
    <row r="42" spans="1:21" ht="21.75" customHeight="1">
      <c r="A42" s="8">
        <v>8</v>
      </c>
      <c r="B42" s="12" t="s">
        <v>10</v>
      </c>
      <c r="C42" s="13" t="s">
        <v>29</v>
      </c>
      <c r="D42" s="70">
        <v>5</v>
      </c>
      <c r="E42" s="8"/>
      <c r="F42" s="25">
        <f t="shared" si="3"/>
        <v>5</v>
      </c>
      <c r="G42" s="8"/>
      <c r="H42" s="15"/>
      <c r="I42" s="8">
        <v>8</v>
      </c>
      <c r="J42" s="12" t="s">
        <v>10</v>
      </c>
      <c r="K42" s="13" t="s">
        <v>56</v>
      </c>
      <c r="L42" s="49"/>
      <c r="M42" s="49">
        <v>1</v>
      </c>
      <c r="N42" s="42">
        <f t="shared" si="4"/>
        <v>1</v>
      </c>
      <c r="O42" s="8"/>
      <c r="P42" s="57"/>
      <c r="Q42" s="15"/>
      <c r="S42" s="16"/>
      <c r="T42" s="16"/>
      <c r="U42" s="16"/>
    </row>
    <row r="43" spans="1:17" ht="21.75" customHeight="1">
      <c r="A43" s="8">
        <v>9</v>
      </c>
      <c r="B43" s="12" t="s">
        <v>10</v>
      </c>
      <c r="C43" s="13" t="s">
        <v>21</v>
      </c>
      <c r="D43" s="70">
        <v>2</v>
      </c>
      <c r="E43" s="8">
        <v>5</v>
      </c>
      <c r="F43" s="25">
        <f t="shared" si="3"/>
        <v>7</v>
      </c>
      <c r="G43" s="8"/>
      <c r="H43" s="15"/>
      <c r="I43" s="9">
        <v>9</v>
      </c>
      <c r="J43" s="10" t="s">
        <v>10</v>
      </c>
      <c r="K43" s="11" t="s">
        <v>54</v>
      </c>
      <c r="L43" s="61">
        <v>1</v>
      </c>
      <c r="M43" s="61"/>
      <c r="N43" s="42">
        <f t="shared" si="4"/>
        <v>1</v>
      </c>
      <c r="O43" s="9"/>
      <c r="P43" s="57"/>
      <c r="Q43" s="15"/>
    </row>
    <row r="44" spans="1:23" ht="21.75" customHeight="1">
      <c r="A44" s="8">
        <v>10</v>
      </c>
      <c r="B44" s="12" t="s">
        <v>10</v>
      </c>
      <c r="C44" s="13" t="s">
        <v>19</v>
      </c>
      <c r="D44" s="70"/>
      <c r="E44" s="8">
        <v>3</v>
      </c>
      <c r="F44" s="25">
        <f t="shared" si="3"/>
        <v>3</v>
      </c>
      <c r="G44" s="8"/>
      <c r="H44" s="15"/>
      <c r="I44" s="181" t="s">
        <v>101</v>
      </c>
      <c r="J44" s="175"/>
      <c r="K44" s="159"/>
      <c r="L44" s="19">
        <f>COUNTA(L35:L43)</f>
        <v>4</v>
      </c>
      <c r="M44" s="19">
        <f>COUNTA(M35:M43)</f>
        <v>2</v>
      </c>
      <c r="N44" s="19">
        <f>COUNTA(N35:N43)</f>
        <v>6</v>
      </c>
      <c r="O44" s="19">
        <f>COUNTA(O35:O43)</f>
        <v>0</v>
      </c>
      <c r="P44" s="57"/>
      <c r="Q44" s="47"/>
      <c r="R44" s="45"/>
      <c r="S44" s="45"/>
      <c r="T44" s="45"/>
      <c r="U44" s="45"/>
      <c r="V44" s="45"/>
      <c r="W44" s="45"/>
    </row>
    <row r="45" spans="1:21" ht="21.75" customHeight="1">
      <c r="A45" s="8">
        <v>11</v>
      </c>
      <c r="B45" s="12" t="s">
        <v>10</v>
      </c>
      <c r="C45" s="13" t="s">
        <v>27</v>
      </c>
      <c r="D45" s="70">
        <v>1</v>
      </c>
      <c r="E45" s="8"/>
      <c r="F45" s="25">
        <f t="shared" si="3"/>
        <v>1</v>
      </c>
      <c r="G45" s="64" t="s">
        <v>212</v>
      </c>
      <c r="H45" s="15"/>
      <c r="I45" s="15"/>
      <c r="J45" s="15"/>
      <c r="K45" s="16"/>
      <c r="L45" s="16"/>
      <c r="M45" s="16"/>
      <c r="N45" s="15"/>
      <c r="O45" s="15"/>
      <c r="P45" s="15"/>
      <c r="Q45" s="15"/>
      <c r="R45" s="15"/>
      <c r="S45" s="15"/>
      <c r="T45" s="15"/>
      <c r="U45" s="15"/>
    </row>
    <row r="46" spans="1:23" ht="21.75" customHeight="1">
      <c r="A46" s="8">
        <v>12</v>
      </c>
      <c r="B46" s="12" t="s">
        <v>10</v>
      </c>
      <c r="C46" s="13" t="s">
        <v>18</v>
      </c>
      <c r="D46" s="70">
        <v>2</v>
      </c>
      <c r="E46" s="8"/>
      <c r="F46" s="25">
        <f t="shared" si="3"/>
        <v>2</v>
      </c>
      <c r="G46" s="64" t="s">
        <v>212</v>
      </c>
      <c r="H46" s="15"/>
      <c r="I46" s="15"/>
      <c r="J46" s="15"/>
      <c r="N46" s="15"/>
      <c r="O46" s="15"/>
      <c r="P46" s="15"/>
      <c r="Q46" s="157" t="s">
        <v>201</v>
      </c>
      <c r="R46" s="158"/>
      <c r="S46" s="159"/>
      <c r="T46" s="68" t="s">
        <v>220</v>
      </c>
      <c r="U46" s="19" t="s">
        <v>223</v>
      </c>
      <c r="V46" s="24" t="s">
        <v>114</v>
      </c>
      <c r="W46" s="19" t="s">
        <v>215</v>
      </c>
    </row>
    <row r="47" spans="1:23" ht="21.75" customHeight="1">
      <c r="A47" s="9">
        <v>13</v>
      </c>
      <c r="B47" s="10" t="s">
        <v>10</v>
      </c>
      <c r="C47" s="11" t="s">
        <v>22</v>
      </c>
      <c r="D47" s="71">
        <v>5</v>
      </c>
      <c r="E47" s="41"/>
      <c r="F47" s="25">
        <f t="shared" si="3"/>
        <v>5</v>
      </c>
      <c r="G47" s="41"/>
      <c r="H47" s="15"/>
      <c r="I47" s="15"/>
      <c r="J47" s="15"/>
      <c r="N47" s="15"/>
      <c r="O47" s="15"/>
      <c r="P47" s="15"/>
      <c r="Q47" s="157" t="s">
        <v>231</v>
      </c>
      <c r="R47" s="158"/>
      <c r="S47" s="159"/>
      <c r="T47" s="19">
        <f>SUM(D9,D31,D48,L14,L31,L44,T17,T31,T41)</f>
        <v>48</v>
      </c>
      <c r="U47" s="19">
        <f>SUM(E9,E31,E48,M14,M31,M44,U17,U31,U41)</f>
        <v>18</v>
      </c>
      <c r="V47" s="19">
        <f>SUM(F9,F31,F48,N14,N31,N44,V17,V31,V41)</f>
        <v>55</v>
      </c>
      <c r="W47" s="19">
        <f>SUM(G9,G31,G48,O14,O31,O44,W17,W31,W41)</f>
        <v>16</v>
      </c>
    </row>
    <row r="48" spans="1:23" ht="21.75" customHeight="1">
      <c r="A48" s="157" t="s">
        <v>105</v>
      </c>
      <c r="B48" s="158"/>
      <c r="C48" s="159"/>
      <c r="D48" s="67">
        <f>COUNTA(D35:D47)</f>
        <v>10</v>
      </c>
      <c r="E48" s="19">
        <f>COUNTA(E35:E47)</f>
        <v>4</v>
      </c>
      <c r="F48" s="19">
        <f>COUNTA(F35:F47)</f>
        <v>11</v>
      </c>
      <c r="G48" s="19">
        <f>COUNTA(G35:G47)</f>
        <v>4</v>
      </c>
      <c r="H48" s="15"/>
      <c r="I48" s="15"/>
      <c r="J48" s="15"/>
      <c r="N48" s="15"/>
      <c r="O48" s="15"/>
      <c r="P48" s="15"/>
      <c r="Q48" s="157">
        <v>84</v>
      </c>
      <c r="R48" s="158"/>
      <c r="S48" s="159"/>
      <c r="T48" s="66" t="s">
        <v>217</v>
      </c>
      <c r="U48" s="19" t="s">
        <v>217</v>
      </c>
      <c r="V48" s="19" t="s">
        <v>217</v>
      </c>
      <c r="W48" s="19" t="s">
        <v>217</v>
      </c>
    </row>
    <row r="49" spans="1:162" ht="21.75" customHeight="1">
      <c r="A49" s="44"/>
      <c r="B49" s="44"/>
      <c r="C49" s="45"/>
      <c r="D49" s="45"/>
      <c r="E49" s="45"/>
      <c r="F49" s="45"/>
      <c r="G49" s="47"/>
      <c r="H49" s="47"/>
      <c r="I49" s="15"/>
      <c r="J49" s="15"/>
      <c r="N49" s="15"/>
      <c r="O49" s="15"/>
      <c r="P49" s="47"/>
      <c r="Q49" s="168" t="s">
        <v>224</v>
      </c>
      <c r="R49" s="169"/>
      <c r="S49" s="169"/>
      <c r="T49" s="90">
        <f>SUM(84-T47)</f>
        <v>36</v>
      </c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</row>
    <row r="50" spans="1:23" ht="21.75" customHeight="1">
      <c r="A50" s="160" t="s">
        <v>98</v>
      </c>
      <c r="B50" s="161"/>
      <c r="C50" s="23" t="s">
        <v>221</v>
      </c>
      <c r="D50" s="170" t="s">
        <v>200</v>
      </c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2"/>
    </row>
    <row r="51" spans="1:23" ht="21.75" customHeight="1">
      <c r="A51" s="163"/>
      <c r="B51" s="164"/>
      <c r="C51" s="64" t="s">
        <v>212</v>
      </c>
      <c r="D51" s="170" t="s">
        <v>218</v>
      </c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2"/>
    </row>
    <row r="52" spans="1:23" ht="21.75" customHeight="1">
      <c r="A52" s="165"/>
      <c r="B52" s="166"/>
      <c r="C52" s="23"/>
      <c r="D52" s="170" t="s">
        <v>219</v>
      </c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2"/>
    </row>
    <row r="53" spans="1:23" ht="21.75" customHeight="1">
      <c r="A53" s="157" t="s">
        <v>222</v>
      </c>
      <c r="B53" s="158"/>
      <c r="C53" s="158"/>
      <c r="D53" s="158"/>
      <c r="E53" s="158"/>
      <c r="F53" s="158"/>
      <c r="G53" s="173"/>
      <c r="H53" s="174"/>
      <c r="I53" s="174"/>
      <c r="J53" s="175"/>
      <c r="K53" s="158"/>
      <c r="L53" s="158"/>
      <c r="M53" s="158"/>
      <c r="N53" s="173"/>
      <c r="O53" s="175"/>
      <c r="P53" s="173"/>
      <c r="Q53" s="175"/>
      <c r="R53" s="158"/>
      <c r="S53" s="158"/>
      <c r="T53" s="158"/>
      <c r="U53" s="158"/>
      <c r="V53" s="158"/>
      <c r="W53" s="159"/>
    </row>
    <row r="54" spans="1:23" ht="21.75" customHeight="1">
      <c r="A54" s="176" t="s">
        <v>230</v>
      </c>
      <c r="B54" s="162"/>
      <c r="C54" s="162"/>
      <c r="D54" s="162"/>
      <c r="E54" s="162"/>
      <c r="F54" s="162"/>
      <c r="G54" s="177"/>
      <c r="H54" s="178"/>
      <c r="I54" s="178"/>
      <c r="J54" s="179"/>
      <c r="K54" s="162"/>
      <c r="L54" s="162"/>
      <c r="M54" s="162"/>
      <c r="N54" s="177"/>
      <c r="O54" s="179"/>
      <c r="P54" s="177"/>
      <c r="Q54" s="179"/>
      <c r="R54" s="162"/>
      <c r="S54" s="162"/>
      <c r="T54" s="162"/>
      <c r="U54" s="162"/>
      <c r="V54" s="162"/>
      <c r="W54" s="180"/>
    </row>
  </sheetData>
  <sheetProtection/>
  <mergeCells count="44">
    <mergeCell ref="A1:B1"/>
    <mergeCell ref="C1:W1"/>
    <mergeCell ref="A2:B2"/>
    <mergeCell ref="C2:W2"/>
    <mergeCell ref="C3:W3"/>
    <mergeCell ref="A4:B4"/>
    <mergeCell ref="C4:W4"/>
    <mergeCell ref="A5:G5"/>
    <mergeCell ref="I5:O5"/>
    <mergeCell ref="Q5:W5"/>
    <mergeCell ref="A6:C6"/>
    <mergeCell ref="I6:K6"/>
    <mergeCell ref="Q6:S6"/>
    <mergeCell ref="A9:C9"/>
    <mergeCell ref="A11:G11"/>
    <mergeCell ref="A12:C12"/>
    <mergeCell ref="I14:K14"/>
    <mergeCell ref="Q17:S17"/>
    <mergeCell ref="I18:O18"/>
    <mergeCell ref="I19:K19"/>
    <mergeCell ref="Q21:W21"/>
    <mergeCell ref="Q22:S22"/>
    <mergeCell ref="A31:C31"/>
    <mergeCell ref="I31:K31"/>
    <mergeCell ref="Q31:S31"/>
    <mergeCell ref="A33:G33"/>
    <mergeCell ref="I33:O33"/>
    <mergeCell ref="Q33:W33"/>
    <mergeCell ref="A34:C34"/>
    <mergeCell ref="I34:K34"/>
    <mergeCell ref="Q34:S34"/>
    <mergeCell ref="Q41:S41"/>
    <mergeCell ref="I44:K44"/>
    <mergeCell ref="Q46:S46"/>
    <mergeCell ref="Q47:S47"/>
    <mergeCell ref="A48:C48"/>
    <mergeCell ref="Q48:S48"/>
    <mergeCell ref="A50:B52"/>
    <mergeCell ref="A53:W53"/>
    <mergeCell ref="A54:W54"/>
    <mergeCell ref="Q49:S49"/>
    <mergeCell ref="D50:W50"/>
    <mergeCell ref="D51:W51"/>
    <mergeCell ref="D52:W52"/>
  </mergeCells>
  <printOptions horizontalCentered="1"/>
  <pageMargins left="0.1968503937007874" right="0.1968503937007874" top="0.3937007874015748" bottom="0.1968503937007874" header="0.31496062992125984" footer="0.1968503937007874"/>
  <pageSetup horizontalDpi="600" verticalDpi="600" orientation="portrait" paperSize="123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K96"/>
  <sheetViews>
    <sheetView tabSelected="1" zoomScale="90" zoomScaleNormal="90" zoomScalePageLayoutView="0" workbookViewId="0" topLeftCell="A1">
      <selection activeCell="I101" sqref="I101"/>
    </sheetView>
  </sheetViews>
  <sheetFormatPr defaultColWidth="9.140625" defaultRowHeight="12.75"/>
  <cols>
    <col min="1" max="1" width="4.140625" style="32" bestFit="1" customWidth="1"/>
    <col min="2" max="2" width="6.8515625" style="32" bestFit="1" customWidth="1"/>
    <col min="3" max="3" width="10.7109375" style="32" bestFit="1" customWidth="1"/>
    <col min="4" max="4" width="15.140625" style="32" bestFit="1" customWidth="1"/>
    <col min="5" max="5" width="16.421875" style="32" bestFit="1" customWidth="1"/>
    <col min="6" max="6" width="20.28125" style="32" customWidth="1"/>
    <col min="7" max="7" width="9.140625" style="32" customWidth="1"/>
    <col min="8" max="8" width="18.140625" style="37" customWidth="1"/>
    <col min="9" max="9" width="18.00390625" style="37" customWidth="1"/>
    <col min="10" max="10" width="34.28125" style="32" customWidth="1"/>
    <col min="11" max="11" width="29.28125" style="32" customWidth="1"/>
    <col min="12" max="16384" width="9.140625" style="32" customWidth="1"/>
  </cols>
  <sheetData>
    <row r="1" spans="1:11" ht="21">
      <c r="A1" s="188" t="s">
        <v>210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1">
      <c r="A2" s="188" t="s">
        <v>110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21">
      <c r="A3" s="188" t="s">
        <v>228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45" customHeight="1">
      <c r="A4" s="186" t="s">
        <v>0</v>
      </c>
      <c r="B4" s="186" t="s">
        <v>112</v>
      </c>
      <c r="C4" s="186" t="s">
        <v>111</v>
      </c>
      <c r="D4" s="186" t="s">
        <v>206</v>
      </c>
      <c r="E4" s="189" t="s">
        <v>209</v>
      </c>
      <c r="F4" s="189"/>
      <c r="G4" s="189"/>
      <c r="H4" s="186" t="s">
        <v>232</v>
      </c>
      <c r="I4" s="186"/>
      <c r="J4" s="186" t="s">
        <v>205</v>
      </c>
      <c r="K4" s="186"/>
    </row>
    <row r="5" spans="1:11" ht="40.5">
      <c r="A5" s="186"/>
      <c r="B5" s="186"/>
      <c r="C5" s="186"/>
      <c r="D5" s="186"/>
      <c r="E5" s="95" t="s">
        <v>226</v>
      </c>
      <c r="F5" s="95" t="s">
        <v>227</v>
      </c>
      <c r="G5" s="96" t="s">
        <v>114</v>
      </c>
      <c r="H5" s="95" t="s">
        <v>202</v>
      </c>
      <c r="I5" s="95" t="s">
        <v>109</v>
      </c>
      <c r="J5" s="95" t="s">
        <v>203</v>
      </c>
      <c r="K5" s="95" t="s">
        <v>204</v>
      </c>
    </row>
    <row r="6" spans="1:11" ht="21">
      <c r="A6" s="97">
        <v>1</v>
      </c>
      <c r="B6" s="97" t="s">
        <v>6</v>
      </c>
      <c r="C6" s="98"/>
      <c r="D6" s="98" t="s">
        <v>116</v>
      </c>
      <c r="E6" s="97">
        <v>5</v>
      </c>
      <c r="F6" s="97">
        <v>14</v>
      </c>
      <c r="G6" s="97">
        <f>SUM(E6:F6)</f>
        <v>19</v>
      </c>
      <c r="H6" s="79" t="s">
        <v>212</v>
      </c>
      <c r="I6" s="48" t="s">
        <v>211</v>
      </c>
      <c r="J6" s="48" t="s">
        <v>211</v>
      </c>
      <c r="K6" s="48" t="s">
        <v>211</v>
      </c>
    </row>
    <row r="7" spans="1:11" ht="21">
      <c r="A7" s="99">
        <v>2</v>
      </c>
      <c r="B7" s="99" t="s">
        <v>6</v>
      </c>
      <c r="C7" s="100"/>
      <c r="D7" s="100" t="s">
        <v>117</v>
      </c>
      <c r="E7" s="99">
        <v>3</v>
      </c>
      <c r="F7" s="99" t="s">
        <v>211</v>
      </c>
      <c r="G7" s="99">
        <f>SUM(E7:F7)</f>
        <v>3</v>
      </c>
      <c r="H7" s="80" t="s">
        <v>212</v>
      </c>
      <c r="I7" s="65" t="s">
        <v>211</v>
      </c>
      <c r="J7" s="65" t="s">
        <v>211</v>
      </c>
      <c r="K7" s="65" t="s">
        <v>211</v>
      </c>
    </row>
    <row r="8" spans="1:11" ht="21">
      <c r="A8" s="101">
        <v>3</v>
      </c>
      <c r="B8" s="102" t="s">
        <v>6</v>
      </c>
      <c r="C8" s="103" t="s">
        <v>207</v>
      </c>
      <c r="D8" s="103" t="s">
        <v>118</v>
      </c>
      <c r="E8" s="104">
        <v>2</v>
      </c>
      <c r="F8" s="104">
        <v>2</v>
      </c>
      <c r="G8" s="104">
        <f>SUM(E8:F8)</f>
        <v>4</v>
      </c>
      <c r="H8" s="8" t="s">
        <v>211</v>
      </c>
      <c r="I8" s="82" t="s">
        <v>212</v>
      </c>
      <c r="J8" s="8" t="s">
        <v>211</v>
      </c>
      <c r="K8" s="8" t="s">
        <v>211</v>
      </c>
    </row>
    <row r="9" spans="1:11" ht="21">
      <c r="A9" s="106">
        <v>4</v>
      </c>
      <c r="B9" s="107" t="s">
        <v>6</v>
      </c>
      <c r="C9" s="108" t="s">
        <v>207</v>
      </c>
      <c r="D9" s="108" t="s">
        <v>119</v>
      </c>
      <c r="E9" s="105">
        <v>4</v>
      </c>
      <c r="F9" s="105" t="s">
        <v>211</v>
      </c>
      <c r="G9" s="104">
        <f aca="true" t="shared" si="0" ref="G9:G72">SUM(E9:F9)</f>
        <v>4</v>
      </c>
      <c r="H9" s="8" t="s">
        <v>211</v>
      </c>
      <c r="I9" s="82" t="s">
        <v>212</v>
      </c>
      <c r="J9" s="8" t="s">
        <v>211</v>
      </c>
      <c r="K9" s="8" t="s">
        <v>211</v>
      </c>
    </row>
    <row r="10" spans="1:11" ht="21">
      <c r="A10" s="106">
        <v>5</v>
      </c>
      <c r="B10" s="107" t="s">
        <v>6</v>
      </c>
      <c r="C10" s="108" t="s">
        <v>207</v>
      </c>
      <c r="D10" s="108" t="s">
        <v>120</v>
      </c>
      <c r="E10" s="105">
        <v>4</v>
      </c>
      <c r="F10" s="105" t="s">
        <v>211</v>
      </c>
      <c r="G10" s="104">
        <f t="shared" si="0"/>
        <v>4</v>
      </c>
      <c r="H10" s="42" t="s">
        <v>211</v>
      </c>
      <c r="I10" s="82" t="s">
        <v>212</v>
      </c>
      <c r="J10" s="42" t="s">
        <v>211</v>
      </c>
      <c r="K10" s="42" t="s">
        <v>211</v>
      </c>
    </row>
    <row r="11" spans="1:11" s="62" customFormat="1" ht="21">
      <c r="A11" s="106">
        <v>6</v>
      </c>
      <c r="B11" s="110" t="s">
        <v>6</v>
      </c>
      <c r="C11" s="111" t="s">
        <v>207</v>
      </c>
      <c r="D11" s="111" t="s">
        <v>121</v>
      </c>
      <c r="E11" s="109">
        <v>3</v>
      </c>
      <c r="F11" s="109" t="s">
        <v>211</v>
      </c>
      <c r="G11" s="104">
        <f t="shared" si="0"/>
        <v>3</v>
      </c>
      <c r="H11" s="8" t="s">
        <v>211</v>
      </c>
      <c r="I11" s="82" t="s">
        <v>212</v>
      </c>
      <c r="J11" s="8" t="s">
        <v>211</v>
      </c>
      <c r="K11" s="8" t="s">
        <v>211</v>
      </c>
    </row>
    <row r="12" spans="1:11" s="62" customFormat="1" ht="21">
      <c r="A12" s="106">
        <v>7</v>
      </c>
      <c r="B12" s="110" t="s">
        <v>6</v>
      </c>
      <c r="C12" s="111" t="s">
        <v>207</v>
      </c>
      <c r="D12" s="111" t="s">
        <v>122</v>
      </c>
      <c r="E12" s="109" t="s">
        <v>211</v>
      </c>
      <c r="F12" s="109">
        <v>5</v>
      </c>
      <c r="G12" s="104">
        <f t="shared" si="0"/>
        <v>5</v>
      </c>
      <c r="H12" s="8" t="s">
        <v>211</v>
      </c>
      <c r="I12" s="83" t="s">
        <v>212</v>
      </c>
      <c r="J12" s="83" t="s">
        <v>212</v>
      </c>
      <c r="K12" s="8" t="s">
        <v>211</v>
      </c>
    </row>
    <row r="13" spans="1:11" s="62" customFormat="1" ht="21">
      <c r="A13" s="106">
        <v>8</v>
      </c>
      <c r="B13" s="110" t="s">
        <v>6</v>
      </c>
      <c r="C13" s="111" t="s">
        <v>207</v>
      </c>
      <c r="D13" s="111" t="s">
        <v>123</v>
      </c>
      <c r="E13" s="109">
        <v>2</v>
      </c>
      <c r="F13" s="109">
        <v>1</v>
      </c>
      <c r="G13" s="104">
        <f t="shared" si="0"/>
        <v>3</v>
      </c>
      <c r="H13" s="83" t="s">
        <v>212</v>
      </c>
      <c r="I13" s="8" t="s">
        <v>211</v>
      </c>
      <c r="J13" s="8" t="s">
        <v>211</v>
      </c>
      <c r="K13" s="8" t="s">
        <v>211</v>
      </c>
    </row>
    <row r="14" spans="1:11" s="62" customFormat="1" ht="21">
      <c r="A14" s="106">
        <v>9</v>
      </c>
      <c r="B14" s="110" t="s">
        <v>6</v>
      </c>
      <c r="C14" s="111" t="s">
        <v>207</v>
      </c>
      <c r="D14" s="111" t="s">
        <v>124</v>
      </c>
      <c r="E14" s="109">
        <v>1</v>
      </c>
      <c r="F14" s="109" t="s">
        <v>211</v>
      </c>
      <c r="G14" s="104">
        <f t="shared" si="0"/>
        <v>1</v>
      </c>
      <c r="H14" s="8" t="s">
        <v>211</v>
      </c>
      <c r="I14" s="83" t="s">
        <v>212</v>
      </c>
      <c r="J14" s="8" t="s">
        <v>211</v>
      </c>
      <c r="K14" s="8" t="s">
        <v>211</v>
      </c>
    </row>
    <row r="15" spans="1:11" s="62" customFormat="1" ht="21">
      <c r="A15" s="106">
        <v>10</v>
      </c>
      <c r="B15" s="110" t="s">
        <v>6</v>
      </c>
      <c r="C15" s="111" t="s">
        <v>207</v>
      </c>
      <c r="D15" s="111" t="s">
        <v>125</v>
      </c>
      <c r="E15" s="109" t="s">
        <v>211</v>
      </c>
      <c r="F15" s="109">
        <v>3</v>
      </c>
      <c r="G15" s="104">
        <f t="shared" si="0"/>
        <v>3</v>
      </c>
      <c r="H15" s="8" t="s">
        <v>211</v>
      </c>
      <c r="I15" s="83" t="s">
        <v>212</v>
      </c>
      <c r="J15" s="42" t="s">
        <v>211</v>
      </c>
      <c r="K15" s="8" t="s">
        <v>211</v>
      </c>
    </row>
    <row r="16" spans="1:11" s="62" customFormat="1" ht="21">
      <c r="A16" s="106">
        <v>11</v>
      </c>
      <c r="B16" s="112" t="s">
        <v>6</v>
      </c>
      <c r="C16" s="113" t="s">
        <v>207</v>
      </c>
      <c r="D16" s="113" t="s">
        <v>126</v>
      </c>
      <c r="E16" s="109">
        <v>8</v>
      </c>
      <c r="F16" s="109" t="s">
        <v>211</v>
      </c>
      <c r="G16" s="104">
        <f t="shared" si="0"/>
        <v>8</v>
      </c>
      <c r="H16" s="42" t="s">
        <v>211</v>
      </c>
      <c r="I16" s="83" t="s">
        <v>212</v>
      </c>
      <c r="J16" s="8" t="s">
        <v>211</v>
      </c>
      <c r="K16" s="8" t="s">
        <v>211</v>
      </c>
    </row>
    <row r="17" spans="1:11" s="62" customFormat="1" ht="21">
      <c r="A17" s="106">
        <v>12</v>
      </c>
      <c r="B17" s="112" t="s">
        <v>6</v>
      </c>
      <c r="C17" s="113" t="s">
        <v>207</v>
      </c>
      <c r="D17" s="113" t="s">
        <v>127</v>
      </c>
      <c r="E17" s="109" t="s">
        <v>211</v>
      </c>
      <c r="F17" s="109">
        <v>1</v>
      </c>
      <c r="G17" s="104">
        <f t="shared" si="0"/>
        <v>1</v>
      </c>
      <c r="H17" s="8" t="s">
        <v>211</v>
      </c>
      <c r="I17" s="83" t="s">
        <v>212</v>
      </c>
      <c r="J17" s="8" t="s">
        <v>211</v>
      </c>
      <c r="K17" s="8" t="s">
        <v>211</v>
      </c>
    </row>
    <row r="18" spans="1:11" ht="21">
      <c r="A18" s="106">
        <v>13</v>
      </c>
      <c r="B18" s="107" t="s">
        <v>6</v>
      </c>
      <c r="C18" s="108" t="s">
        <v>207</v>
      </c>
      <c r="D18" s="108" t="s">
        <v>128</v>
      </c>
      <c r="E18" s="105">
        <v>1</v>
      </c>
      <c r="F18" s="105" t="s">
        <v>211</v>
      </c>
      <c r="G18" s="104">
        <f t="shared" si="0"/>
        <v>1</v>
      </c>
      <c r="H18" s="8" t="s">
        <v>211</v>
      </c>
      <c r="I18" s="82" t="s">
        <v>212</v>
      </c>
      <c r="J18" s="8" t="s">
        <v>211</v>
      </c>
      <c r="K18" s="8" t="s">
        <v>211</v>
      </c>
    </row>
    <row r="19" spans="1:11" ht="21">
      <c r="A19" s="106">
        <v>14</v>
      </c>
      <c r="B19" s="107" t="s">
        <v>6</v>
      </c>
      <c r="C19" s="108" t="s">
        <v>207</v>
      </c>
      <c r="D19" s="108" t="s">
        <v>129</v>
      </c>
      <c r="E19" s="105">
        <v>1</v>
      </c>
      <c r="F19" s="105" t="s">
        <v>211</v>
      </c>
      <c r="G19" s="104">
        <f t="shared" si="0"/>
        <v>1</v>
      </c>
      <c r="H19" s="82" t="s">
        <v>212</v>
      </c>
      <c r="I19" s="8" t="s">
        <v>211</v>
      </c>
      <c r="J19" s="8" t="s">
        <v>211</v>
      </c>
      <c r="K19" s="8" t="s">
        <v>211</v>
      </c>
    </row>
    <row r="20" spans="1:11" ht="21">
      <c r="A20" s="106">
        <v>15</v>
      </c>
      <c r="B20" s="107" t="s">
        <v>6</v>
      </c>
      <c r="C20" s="108" t="s">
        <v>207</v>
      </c>
      <c r="D20" s="108" t="s">
        <v>130</v>
      </c>
      <c r="E20" s="105">
        <v>4</v>
      </c>
      <c r="F20" s="105" t="s">
        <v>211</v>
      </c>
      <c r="G20" s="104">
        <f t="shared" si="0"/>
        <v>4</v>
      </c>
      <c r="H20" s="8" t="s">
        <v>211</v>
      </c>
      <c r="I20" s="82" t="s">
        <v>212</v>
      </c>
      <c r="J20" s="8" t="s">
        <v>211</v>
      </c>
      <c r="K20" s="83" t="s">
        <v>212</v>
      </c>
    </row>
    <row r="21" spans="1:11" ht="21">
      <c r="A21" s="106">
        <v>16</v>
      </c>
      <c r="B21" s="107" t="s">
        <v>6</v>
      </c>
      <c r="C21" s="108" t="s">
        <v>207</v>
      </c>
      <c r="D21" s="108" t="s">
        <v>131</v>
      </c>
      <c r="E21" s="105" t="s">
        <v>211</v>
      </c>
      <c r="F21" s="105">
        <v>1</v>
      </c>
      <c r="G21" s="104">
        <f t="shared" si="0"/>
        <v>1</v>
      </c>
      <c r="H21" s="82" t="s">
        <v>212</v>
      </c>
      <c r="I21" s="8" t="s">
        <v>211</v>
      </c>
      <c r="J21" s="8" t="s">
        <v>211</v>
      </c>
      <c r="K21" s="8" t="s">
        <v>211</v>
      </c>
    </row>
    <row r="22" spans="1:11" ht="21">
      <c r="A22" s="106">
        <v>17</v>
      </c>
      <c r="B22" s="107" t="s">
        <v>6</v>
      </c>
      <c r="C22" s="108" t="s">
        <v>207</v>
      </c>
      <c r="D22" s="108" t="s">
        <v>132</v>
      </c>
      <c r="E22" s="105">
        <v>1</v>
      </c>
      <c r="F22" s="105">
        <v>2</v>
      </c>
      <c r="G22" s="104">
        <f t="shared" si="0"/>
        <v>3</v>
      </c>
      <c r="H22" s="8" t="s">
        <v>211</v>
      </c>
      <c r="I22" s="82" t="s">
        <v>212</v>
      </c>
      <c r="J22" s="8" t="s">
        <v>211</v>
      </c>
      <c r="K22" s="8" t="s">
        <v>211</v>
      </c>
    </row>
    <row r="23" spans="1:11" ht="21">
      <c r="A23" s="106">
        <v>18</v>
      </c>
      <c r="B23" s="107" t="s">
        <v>6</v>
      </c>
      <c r="C23" s="108" t="s">
        <v>207</v>
      </c>
      <c r="D23" s="108" t="s">
        <v>133</v>
      </c>
      <c r="E23" s="105">
        <v>1</v>
      </c>
      <c r="F23" s="105" t="s">
        <v>211</v>
      </c>
      <c r="G23" s="104">
        <f t="shared" si="0"/>
        <v>1</v>
      </c>
      <c r="H23" s="82" t="s">
        <v>212</v>
      </c>
      <c r="I23" s="8" t="s">
        <v>211</v>
      </c>
      <c r="J23" s="8" t="s">
        <v>211</v>
      </c>
      <c r="K23" s="8" t="s">
        <v>211</v>
      </c>
    </row>
    <row r="24" spans="1:11" ht="21">
      <c r="A24" s="106">
        <v>19</v>
      </c>
      <c r="B24" s="107" t="s">
        <v>6</v>
      </c>
      <c r="C24" s="108" t="s">
        <v>207</v>
      </c>
      <c r="D24" s="108" t="s">
        <v>134</v>
      </c>
      <c r="E24" s="105">
        <v>3</v>
      </c>
      <c r="F24" s="105">
        <v>2</v>
      </c>
      <c r="G24" s="104">
        <f t="shared" si="0"/>
        <v>5</v>
      </c>
      <c r="H24" s="8" t="s">
        <v>211</v>
      </c>
      <c r="I24" s="82" t="s">
        <v>212</v>
      </c>
      <c r="J24" s="8" t="s">
        <v>211</v>
      </c>
      <c r="K24" s="8" t="s">
        <v>211</v>
      </c>
    </row>
    <row r="25" spans="1:11" ht="21">
      <c r="A25" s="114">
        <v>20</v>
      </c>
      <c r="B25" s="115" t="s">
        <v>6</v>
      </c>
      <c r="C25" s="116" t="s">
        <v>207</v>
      </c>
      <c r="D25" s="116" t="s">
        <v>135</v>
      </c>
      <c r="E25" s="117">
        <v>1</v>
      </c>
      <c r="F25" s="117" t="s">
        <v>211</v>
      </c>
      <c r="G25" s="117">
        <f t="shared" si="0"/>
        <v>1</v>
      </c>
      <c r="H25" s="9" t="s">
        <v>211</v>
      </c>
      <c r="I25" s="84" t="s">
        <v>212</v>
      </c>
      <c r="J25" s="9" t="s">
        <v>211</v>
      </c>
      <c r="K25" s="9" t="s">
        <v>211</v>
      </c>
    </row>
    <row r="26" spans="1:11" ht="63">
      <c r="A26" s="118">
        <v>21</v>
      </c>
      <c r="B26" s="119" t="s">
        <v>6</v>
      </c>
      <c r="C26" s="120" t="s">
        <v>18</v>
      </c>
      <c r="D26" s="121" t="s">
        <v>148</v>
      </c>
      <c r="E26" s="118">
        <v>4</v>
      </c>
      <c r="F26" s="118">
        <v>1</v>
      </c>
      <c r="G26" s="122">
        <f t="shared" si="0"/>
        <v>5</v>
      </c>
      <c r="H26" s="94" t="s">
        <v>212</v>
      </c>
      <c r="I26" s="93" t="s">
        <v>211</v>
      </c>
      <c r="J26" s="91" t="s">
        <v>234</v>
      </c>
      <c r="K26" s="92" t="s">
        <v>211</v>
      </c>
    </row>
    <row r="27" spans="1:11" ht="21">
      <c r="A27" s="106">
        <v>22</v>
      </c>
      <c r="B27" s="107" t="s">
        <v>6</v>
      </c>
      <c r="C27" s="108" t="s">
        <v>18</v>
      </c>
      <c r="D27" s="103" t="s">
        <v>136</v>
      </c>
      <c r="E27" s="106"/>
      <c r="F27" s="106"/>
      <c r="G27" s="104">
        <f t="shared" si="0"/>
        <v>0</v>
      </c>
      <c r="H27" s="8"/>
      <c r="I27" s="82"/>
      <c r="J27" s="34"/>
      <c r="K27" s="34"/>
    </row>
    <row r="28" spans="1:11" ht="21">
      <c r="A28" s="106">
        <v>23</v>
      </c>
      <c r="B28" s="107" t="s">
        <v>6</v>
      </c>
      <c r="C28" s="108" t="s">
        <v>18</v>
      </c>
      <c r="D28" s="108" t="s">
        <v>137</v>
      </c>
      <c r="E28" s="106">
        <v>3</v>
      </c>
      <c r="F28" s="106" t="s">
        <v>211</v>
      </c>
      <c r="G28" s="104">
        <f t="shared" si="0"/>
        <v>3</v>
      </c>
      <c r="H28" s="82" t="s">
        <v>212</v>
      </c>
      <c r="I28" s="82"/>
      <c r="J28" s="34" t="s">
        <v>211</v>
      </c>
      <c r="K28" s="38" t="s">
        <v>233</v>
      </c>
    </row>
    <row r="29" spans="1:11" ht="21">
      <c r="A29" s="106">
        <v>24</v>
      </c>
      <c r="B29" s="107" t="s">
        <v>6</v>
      </c>
      <c r="C29" s="108" t="s">
        <v>18</v>
      </c>
      <c r="D29" s="108" t="s">
        <v>138</v>
      </c>
      <c r="E29" s="106">
        <v>3</v>
      </c>
      <c r="F29" s="106" t="s">
        <v>211</v>
      </c>
      <c r="G29" s="104">
        <f t="shared" si="0"/>
        <v>3</v>
      </c>
      <c r="H29" s="34" t="s">
        <v>211</v>
      </c>
      <c r="I29" s="82" t="s">
        <v>212</v>
      </c>
      <c r="J29" s="34" t="s">
        <v>211</v>
      </c>
      <c r="K29" s="34" t="s">
        <v>211</v>
      </c>
    </row>
    <row r="30" spans="1:11" ht="21">
      <c r="A30" s="106">
        <v>25</v>
      </c>
      <c r="B30" s="107" t="s">
        <v>6</v>
      </c>
      <c r="C30" s="108" t="s">
        <v>18</v>
      </c>
      <c r="D30" s="108" t="s">
        <v>139</v>
      </c>
      <c r="E30" s="106">
        <v>4</v>
      </c>
      <c r="F30" s="106" t="s">
        <v>211</v>
      </c>
      <c r="G30" s="104">
        <f t="shared" si="0"/>
        <v>4</v>
      </c>
      <c r="H30" s="34" t="s">
        <v>211</v>
      </c>
      <c r="I30" s="82" t="s">
        <v>212</v>
      </c>
      <c r="J30" s="34" t="s">
        <v>211</v>
      </c>
      <c r="K30" s="38" t="s">
        <v>235</v>
      </c>
    </row>
    <row r="31" spans="1:11" ht="21">
      <c r="A31" s="106">
        <v>26</v>
      </c>
      <c r="B31" s="107" t="s">
        <v>6</v>
      </c>
      <c r="C31" s="108" t="s">
        <v>18</v>
      </c>
      <c r="D31" s="108" t="s">
        <v>140</v>
      </c>
      <c r="E31" s="106">
        <v>4</v>
      </c>
      <c r="F31" s="106">
        <v>6</v>
      </c>
      <c r="G31" s="104">
        <f t="shared" si="0"/>
        <v>10</v>
      </c>
      <c r="H31" s="34" t="s">
        <v>211</v>
      </c>
      <c r="I31" s="82" t="s">
        <v>212</v>
      </c>
      <c r="J31" s="34" t="s">
        <v>211</v>
      </c>
      <c r="K31" s="34" t="s">
        <v>211</v>
      </c>
    </row>
    <row r="32" spans="1:11" ht="21">
      <c r="A32" s="106">
        <v>27</v>
      </c>
      <c r="B32" s="107" t="s">
        <v>6</v>
      </c>
      <c r="C32" s="108" t="s">
        <v>18</v>
      </c>
      <c r="D32" s="108" t="s">
        <v>141</v>
      </c>
      <c r="E32" s="106"/>
      <c r="F32" s="106"/>
      <c r="G32" s="104">
        <f t="shared" si="0"/>
        <v>0</v>
      </c>
      <c r="H32" s="34"/>
      <c r="I32" s="82"/>
      <c r="J32" s="34"/>
      <c r="K32" s="34"/>
    </row>
    <row r="33" spans="1:11" ht="21">
      <c r="A33" s="106">
        <v>28</v>
      </c>
      <c r="B33" s="107" t="s">
        <v>6</v>
      </c>
      <c r="C33" s="108" t="s">
        <v>18</v>
      </c>
      <c r="D33" s="108" t="s">
        <v>142</v>
      </c>
      <c r="E33" s="106">
        <v>5</v>
      </c>
      <c r="F33" s="106" t="s">
        <v>211</v>
      </c>
      <c r="G33" s="104">
        <f t="shared" si="0"/>
        <v>5</v>
      </c>
      <c r="H33" s="34" t="s">
        <v>211</v>
      </c>
      <c r="I33" s="82" t="s">
        <v>212</v>
      </c>
      <c r="J33" s="34" t="s">
        <v>211</v>
      </c>
      <c r="K33" s="34" t="s">
        <v>211</v>
      </c>
    </row>
    <row r="34" spans="1:11" ht="21">
      <c r="A34" s="106">
        <v>29</v>
      </c>
      <c r="B34" s="107" t="s">
        <v>6</v>
      </c>
      <c r="C34" s="108" t="s">
        <v>18</v>
      </c>
      <c r="D34" s="108" t="s">
        <v>143</v>
      </c>
      <c r="E34" s="106">
        <v>2</v>
      </c>
      <c r="F34" s="106">
        <v>5</v>
      </c>
      <c r="G34" s="104">
        <f t="shared" si="0"/>
        <v>7</v>
      </c>
      <c r="H34" s="34" t="s">
        <v>211</v>
      </c>
      <c r="I34" s="82" t="s">
        <v>212</v>
      </c>
      <c r="J34" s="34" t="s">
        <v>211</v>
      </c>
      <c r="K34" s="34" t="s">
        <v>211</v>
      </c>
    </row>
    <row r="35" spans="1:11" ht="21">
      <c r="A35" s="106">
        <v>30</v>
      </c>
      <c r="B35" s="107" t="s">
        <v>6</v>
      </c>
      <c r="C35" s="108" t="s">
        <v>18</v>
      </c>
      <c r="D35" s="108" t="s">
        <v>144</v>
      </c>
      <c r="E35" s="106" t="s">
        <v>211</v>
      </c>
      <c r="F35" s="106">
        <v>3</v>
      </c>
      <c r="G35" s="104">
        <f t="shared" si="0"/>
        <v>3</v>
      </c>
      <c r="H35" s="34" t="s">
        <v>211</v>
      </c>
      <c r="I35" s="82" t="s">
        <v>212</v>
      </c>
      <c r="J35" s="34" t="s">
        <v>211</v>
      </c>
      <c r="K35" s="34" t="s">
        <v>211</v>
      </c>
    </row>
    <row r="36" spans="1:11" ht="21">
      <c r="A36" s="106">
        <v>31</v>
      </c>
      <c r="B36" s="107" t="s">
        <v>6</v>
      </c>
      <c r="C36" s="108" t="s">
        <v>18</v>
      </c>
      <c r="D36" s="108" t="s">
        <v>145</v>
      </c>
      <c r="E36" s="106">
        <v>1</v>
      </c>
      <c r="F36" s="106" t="s">
        <v>211</v>
      </c>
      <c r="G36" s="104">
        <f t="shared" si="0"/>
        <v>1</v>
      </c>
      <c r="H36" s="82" t="s">
        <v>212</v>
      </c>
      <c r="I36" s="34" t="s">
        <v>211</v>
      </c>
      <c r="J36" s="34" t="s">
        <v>211</v>
      </c>
      <c r="K36" s="34" t="s">
        <v>211</v>
      </c>
    </row>
    <row r="37" spans="1:11" ht="21">
      <c r="A37" s="106">
        <v>32</v>
      </c>
      <c r="B37" s="107" t="s">
        <v>6</v>
      </c>
      <c r="C37" s="108" t="s">
        <v>18</v>
      </c>
      <c r="D37" s="108" t="s">
        <v>146</v>
      </c>
      <c r="E37" s="106">
        <v>2</v>
      </c>
      <c r="F37" s="106" t="s">
        <v>211</v>
      </c>
      <c r="G37" s="104">
        <f t="shared" si="0"/>
        <v>2</v>
      </c>
      <c r="H37" s="34" t="s">
        <v>211</v>
      </c>
      <c r="I37" s="82" t="s">
        <v>212</v>
      </c>
      <c r="J37" s="34" t="s">
        <v>211</v>
      </c>
      <c r="K37" s="34" t="s">
        <v>211</v>
      </c>
    </row>
    <row r="38" spans="1:11" ht="21">
      <c r="A38" s="114">
        <v>33</v>
      </c>
      <c r="B38" s="115" t="s">
        <v>6</v>
      </c>
      <c r="C38" s="116" t="s">
        <v>18</v>
      </c>
      <c r="D38" s="116" t="s">
        <v>147</v>
      </c>
      <c r="E38" s="114">
        <v>5</v>
      </c>
      <c r="F38" s="114" t="s">
        <v>211</v>
      </c>
      <c r="G38" s="117">
        <f t="shared" si="0"/>
        <v>5</v>
      </c>
      <c r="H38" s="84" t="s">
        <v>212</v>
      </c>
      <c r="I38" s="36" t="s">
        <v>211</v>
      </c>
      <c r="J38" s="36" t="s">
        <v>211</v>
      </c>
      <c r="K38" s="36" t="s">
        <v>211</v>
      </c>
    </row>
    <row r="39" spans="1:11" ht="21">
      <c r="A39" s="123">
        <v>34</v>
      </c>
      <c r="B39" s="124" t="s">
        <v>6</v>
      </c>
      <c r="C39" s="125" t="s">
        <v>43</v>
      </c>
      <c r="D39" s="126" t="s">
        <v>149</v>
      </c>
      <c r="E39" s="123">
        <v>4</v>
      </c>
      <c r="F39" s="123">
        <v>4</v>
      </c>
      <c r="G39" s="104">
        <f t="shared" si="0"/>
        <v>8</v>
      </c>
      <c r="H39" s="81" t="s">
        <v>212</v>
      </c>
      <c r="I39" s="50" t="s">
        <v>211</v>
      </c>
      <c r="J39" s="50" t="s">
        <v>211</v>
      </c>
      <c r="K39" s="50" t="s">
        <v>211</v>
      </c>
    </row>
    <row r="40" spans="1:11" ht="21">
      <c r="A40" s="127">
        <v>35</v>
      </c>
      <c r="B40" s="128" t="s">
        <v>6</v>
      </c>
      <c r="C40" s="125" t="s">
        <v>43</v>
      </c>
      <c r="D40" s="129" t="s">
        <v>150</v>
      </c>
      <c r="E40" s="127">
        <v>4</v>
      </c>
      <c r="F40" s="127" t="s">
        <v>211</v>
      </c>
      <c r="G40" s="104">
        <f t="shared" si="0"/>
        <v>4</v>
      </c>
      <c r="H40" s="50" t="s">
        <v>211</v>
      </c>
      <c r="I40" s="82" t="s">
        <v>212</v>
      </c>
      <c r="J40" s="50" t="s">
        <v>211</v>
      </c>
      <c r="K40" s="50" t="s">
        <v>211</v>
      </c>
    </row>
    <row r="41" spans="1:11" ht="21">
      <c r="A41" s="127">
        <v>36</v>
      </c>
      <c r="B41" s="128" t="s">
        <v>6</v>
      </c>
      <c r="C41" s="125" t="s">
        <v>43</v>
      </c>
      <c r="D41" s="129" t="s">
        <v>151</v>
      </c>
      <c r="E41" s="127">
        <v>1</v>
      </c>
      <c r="F41" s="127" t="s">
        <v>211</v>
      </c>
      <c r="G41" s="104">
        <f t="shared" si="0"/>
        <v>1</v>
      </c>
      <c r="H41" s="82" t="s">
        <v>212</v>
      </c>
      <c r="I41" s="50" t="s">
        <v>211</v>
      </c>
      <c r="J41" s="50" t="s">
        <v>211</v>
      </c>
      <c r="K41" s="50" t="s">
        <v>211</v>
      </c>
    </row>
    <row r="42" spans="1:11" ht="21">
      <c r="A42" s="127">
        <v>37</v>
      </c>
      <c r="B42" s="128" t="s">
        <v>6</v>
      </c>
      <c r="C42" s="125" t="s">
        <v>43</v>
      </c>
      <c r="D42" s="130" t="s">
        <v>152</v>
      </c>
      <c r="E42" s="127">
        <v>4</v>
      </c>
      <c r="F42" s="127" t="s">
        <v>211</v>
      </c>
      <c r="G42" s="104">
        <f t="shared" si="0"/>
        <v>4</v>
      </c>
      <c r="H42" s="50" t="s">
        <v>211</v>
      </c>
      <c r="I42" s="82" t="s">
        <v>212</v>
      </c>
      <c r="J42" s="50" t="s">
        <v>211</v>
      </c>
      <c r="K42" s="50" t="s">
        <v>211</v>
      </c>
    </row>
    <row r="43" spans="1:11" ht="21">
      <c r="A43" s="127">
        <v>38</v>
      </c>
      <c r="B43" s="128" t="s">
        <v>6</v>
      </c>
      <c r="C43" s="125" t="s">
        <v>43</v>
      </c>
      <c r="D43" s="131" t="s">
        <v>153</v>
      </c>
      <c r="E43" s="127">
        <v>5</v>
      </c>
      <c r="F43" s="127" t="s">
        <v>211</v>
      </c>
      <c r="G43" s="104">
        <f t="shared" si="0"/>
        <v>5</v>
      </c>
      <c r="H43" s="50" t="s">
        <v>211</v>
      </c>
      <c r="I43" s="82" t="s">
        <v>212</v>
      </c>
      <c r="J43" s="50" t="s">
        <v>211</v>
      </c>
      <c r="K43" s="50" t="s">
        <v>211</v>
      </c>
    </row>
    <row r="44" spans="1:11" ht="21">
      <c r="A44" s="127">
        <v>39</v>
      </c>
      <c r="B44" s="128" t="s">
        <v>6</v>
      </c>
      <c r="C44" s="125" t="s">
        <v>43</v>
      </c>
      <c r="D44" s="131" t="s">
        <v>154</v>
      </c>
      <c r="E44" s="127">
        <v>6</v>
      </c>
      <c r="F44" s="127" t="s">
        <v>211</v>
      </c>
      <c r="G44" s="104">
        <f t="shared" si="0"/>
        <v>6</v>
      </c>
      <c r="H44" s="50" t="s">
        <v>211</v>
      </c>
      <c r="I44" s="82" t="s">
        <v>212</v>
      </c>
      <c r="J44" s="50" t="s">
        <v>211</v>
      </c>
      <c r="K44" s="50" t="s">
        <v>211</v>
      </c>
    </row>
    <row r="45" spans="1:11" ht="21">
      <c r="A45" s="132">
        <v>40</v>
      </c>
      <c r="B45" s="133" t="s">
        <v>6</v>
      </c>
      <c r="C45" s="134" t="s">
        <v>43</v>
      </c>
      <c r="D45" s="135" t="s">
        <v>155</v>
      </c>
      <c r="E45" s="132">
        <v>2</v>
      </c>
      <c r="F45" s="132" t="s">
        <v>211</v>
      </c>
      <c r="G45" s="117">
        <f t="shared" si="0"/>
        <v>2</v>
      </c>
      <c r="H45" s="51" t="s">
        <v>211</v>
      </c>
      <c r="I45" s="84" t="s">
        <v>212</v>
      </c>
      <c r="J45" s="51" t="s">
        <v>211</v>
      </c>
      <c r="K45" s="51" t="s">
        <v>211</v>
      </c>
    </row>
    <row r="46" spans="1:11" ht="21">
      <c r="A46" s="136">
        <v>41</v>
      </c>
      <c r="B46" s="102" t="s">
        <v>6</v>
      </c>
      <c r="C46" s="108" t="s">
        <v>208</v>
      </c>
      <c r="D46" s="137" t="s">
        <v>156</v>
      </c>
      <c r="E46" s="136"/>
      <c r="F46" s="136"/>
      <c r="G46" s="104">
        <f t="shared" si="0"/>
        <v>0</v>
      </c>
      <c r="H46" s="33"/>
      <c r="I46" s="33"/>
      <c r="J46" s="33"/>
      <c r="K46" s="33"/>
    </row>
    <row r="47" spans="1:11" ht="21">
      <c r="A47" s="106">
        <v>42</v>
      </c>
      <c r="B47" s="107" t="s">
        <v>6</v>
      </c>
      <c r="C47" s="108" t="s">
        <v>208</v>
      </c>
      <c r="D47" s="138" t="s">
        <v>157</v>
      </c>
      <c r="E47" s="106"/>
      <c r="F47" s="106"/>
      <c r="G47" s="104">
        <f t="shared" si="0"/>
        <v>0</v>
      </c>
      <c r="H47" s="34"/>
      <c r="I47" s="34"/>
      <c r="J47" s="34"/>
      <c r="K47" s="34"/>
    </row>
    <row r="48" spans="1:11" ht="21">
      <c r="A48" s="106">
        <v>43</v>
      </c>
      <c r="B48" s="107" t="s">
        <v>6</v>
      </c>
      <c r="C48" s="108" t="s">
        <v>208</v>
      </c>
      <c r="D48" s="139" t="s">
        <v>158</v>
      </c>
      <c r="E48" s="106"/>
      <c r="F48" s="106"/>
      <c r="G48" s="104">
        <f t="shared" si="0"/>
        <v>0</v>
      </c>
      <c r="H48" s="34"/>
      <c r="I48" s="34"/>
      <c r="J48" s="34"/>
      <c r="K48" s="34"/>
    </row>
    <row r="49" spans="1:11" ht="21">
      <c r="A49" s="106">
        <v>44</v>
      </c>
      <c r="B49" s="107" t="s">
        <v>6</v>
      </c>
      <c r="C49" s="108" t="s">
        <v>208</v>
      </c>
      <c r="D49" s="139" t="s">
        <v>159</v>
      </c>
      <c r="E49" s="106"/>
      <c r="F49" s="106"/>
      <c r="G49" s="104">
        <f t="shared" si="0"/>
        <v>0</v>
      </c>
      <c r="H49" s="34"/>
      <c r="I49" s="34"/>
      <c r="J49" s="34"/>
      <c r="K49" s="34"/>
    </row>
    <row r="50" spans="1:11" ht="21">
      <c r="A50" s="106">
        <v>45</v>
      </c>
      <c r="B50" s="107" t="s">
        <v>6</v>
      </c>
      <c r="C50" s="108" t="s">
        <v>208</v>
      </c>
      <c r="D50" s="139" t="s">
        <v>160</v>
      </c>
      <c r="E50" s="106"/>
      <c r="F50" s="106"/>
      <c r="G50" s="104">
        <f t="shared" si="0"/>
        <v>0</v>
      </c>
      <c r="H50" s="34"/>
      <c r="I50" s="34"/>
      <c r="J50" s="34"/>
      <c r="K50" s="34"/>
    </row>
    <row r="51" spans="1:11" ht="21">
      <c r="A51" s="106">
        <v>46</v>
      </c>
      <c r="B51" s="107" t="s">
        <v>6</v>
      </c>
      <c r="C51" s="108" t="s">
        <v>208</v>
      </c>
      <c r="D51" s="139" t="s">
        <v>161</v>
      </c>
      <c r="E51" s="106"/>
      <c r="F51" s="106"/>
      <c r="G51" s="104">
        <f t="shared" si="0"/>
        <v>0</v>
      </c>
      <c r="H51" s="34"/>
      <c r="I51" s="34"/>
      <c r="J51" s="34"/>
      <c r="K51" s="34"/>
    </row>
    <row r="52" spans="1:11" ht="21">
      <c r="A52" s="106">
        <v>47</v>
      </c>
      <c r="B52" s="107" t="s">
        <v>6</v>
      </c>
      <c r="C52" s="108" t="s">
        <v>208</v>
      </c>
      <c r="D52" s="139" t="s">
        <v>162</v>
      </c>
      <c r="E52" s="106"/>
      <c r="F52" s="106"/>
      <c r="G52" s="104">
        <f t="shared" si="0"/>
        <v>0</v>
      </c>
      <c r="H52" s="34"/>
      <c r="I52" s="34"/>
      <c r="J52" s="34"/>
      <c r="K52" s="34"/>
    </row>
    <row r="53" spans="1:11" ht="21">
      <c r="A53" s="106">
        <v>48</v>
      </c>
      <c r="B53" s="107" t="s">
        <v>6</v>
      </c>
      <c r="C53" s="108" t="s">
        <v>208</v>
      </c>
      <c r="D53" s="139" t="s">
        <v>163</v>
      </c>
      <c r="E53" s="106"/>
      <c r="F53" s="106"/>
      <c r="G53" s="104">
        <f t="shared" si="0"/>
        <v>0</v>
      </c>
      <c r="H53" s="34"/>
      <c r="I53" s="34"/>
      <c r="J53" s="34"/>
      <c r="K53" s="34"/>
    </row>
    <row r="54" spans="1:11" ht="21">
      <c r="A54" s="106">
        <v>49</v>
      </c>
      <c r="B54" s="107" t="s">
        <v>6</v>
      </c>
      <c r="C54" s="108" t="s">
        <v>208</v>
      </c>
      <c r="D54" s="139" t="s">
        <v>164</v>
      </c>
      <c r="E54" s="106"/>
      <c r="F54" s="106"/>
      <c r="G54" s="104">
        <f t="shared" si="0"/>
        <v>0</v>
      </c>
      <c r="H54" s="34"/>
      <c r="I54" s="34"/>
      <c r="J54" s="34"/>
      <c r="K54" s="34"/>
    </row>
    <row r="55" spans="1:11" ht="21">
      <c r="A55" s="106">
        <v>50</v>
      </c>
      <c r="B55" s="107" t="s">
        <v>6</v>
      </c>
      <c r="C55" s="108" t="s">
        <v>208</v>
      </c>
      <c r="D55" s="139" t="s">
        <v>165</v>
      </c>
      <c r="E55" s="106"/>
      <c r="F55" s="106"/>
      <c r="G55" s="104">
        <f t="shared" si="0"/>
        <v>0</v>
      </c>
      <c r="H55" s="34"/>
      <c r="I55" s="34"/>
      <c r="J55" s="34"/>
      <c r="K55" s="34"/>
    </row>
    <row r="56" spans="1:11" ht="21">
      <c r="A56" s="106">
        <v>51</v>
      </c>
      <c r="B56" s="115" t="s">
        <v>6</v>
      </c>
      <c r="C56" s="116" t="s">
        <v>208</v>
      </c>
      <c r="D56" s="140" t="s">
        <v>166</v>
      </c>
      <c r="E56" s="114"/>
      <c r="F56" s="114"/>
      <c r="G56" s="117">
        <f t="shared" si="0"/>
        <v>0</v>
      </c>
      <c r="H56" s="36"/>
      <c r="I56" s="36"/>
      <c r="J56" s="36"/>
      <c r="K56" s="36"/>
    </row>
    <row r="57" spans="1:11" ht="21">
      <c r="A57" s="106">
        <v>52</v>
      </c>
      <c r="B57" s="102" t="s">
        <v>6</v>
      </c>
      <c r="C57" s="108" t="s">
        <v>52</v>
      </c>
      <c r="D57" s="141" t="s">
        <v>174</v>
      </c>
      <c r="E57" s="136" t="s">
        <v>211</v>
      </c>
      <c r="F57" s="136">
        <v>3</v>
      </c>
      <c r="G57" s="104">
        <f t="shared" si="0"/>
        <v>3</v>
      </c>
      <c r="H57" s="33" t="s">
        <v>211</v>
      </c>
      <c r="I57" s="85" t="s">
        <v>212</v>
      </c>
      <c r="J57" s="33" t="s">
        <v>211</v>
      </c>
      <c r="K57" s="33" t="s">
        <v>211</v>
      </c>
    </row>
    <row r="58" spans="1:11" ht="21">
      <c r="A58" s="106">
        <v>53</v>
      </c>
      <c r="B58" s="107" t="s">
        <v>6</v>
      </c>
      <c r="C58" s="108" t="s">
        <v>52</v>
      </c>
      <c r="D58" s="142" t="s">
        <v>175</v>
      </c>
      <c r="E58" s="106"/>
      <c r="F58" s="106"/>
      <c r="G58" s="104">
        <f t="shared" si="0"/>
        <v>0</v>
      </c>
      <c r="H58" s="34"/>
      <c r="I58" s="82"/>
      <c r="J58" s="34"/>
      <c r="K58" s="34"/>
    </row>
    <row r="59" spans="1:11" ht="21">
      <c r="A59" s="106">
        <v>54</v>
      </c>
      <c r="B59" s="107" t="s">
        <v>6</v>
      </c>
      <c r="C59" s="108" t="s">
        <v>52</v>
      </c>
      <c r="D59" s="103" t="s">
        <v>167</v>
      </c>
      <c r="E59" s="106">
        <v>3</v>
      </c>
      <c r="F59" s="106" t="s">
        <v>211</v>
      </c>
      <c r="G59" s="104">
        <f t="shared" si="0"/>
        <v>3</v>
      </c>
      <c r="H59" s="34" t="s">
        <v>211</v>
      </c>
      <c r="I59" s="82" t="s">
        <v>212</v>
      </c>
      <c r="J59" s="34" t="s">
        <v>211</v>
      </c>
      <c r="K59" s="34" t="s">
        <v>211</v>
      </c>
    </row>
    <row r="60" spans="1:11" ht="21">
      <c r="A60" s="106">
        <v>55</v>
      </c>
      <c r="B60" s="107" t="s">
        <v>6</v>
      </c>
      <c r="C60" s="108" t="s">
        <v>52</v>
      </c>
      <c r="D60" s="108" t="s">
        <v>168</v>
      </c>
      <c r="E60" s="106">
        <v>10</v>
      </c>
      <c r="F60" s="106" t="s">
        <v>211</v>
      </c>
      <c r="G60" s="104">
        <f t="shared" si="0"/>
        <v>10</v>
      </c>
      <c r="H60" s="34" t="s">
        <v>211</v>
      </c>
      <c r="I60" s="82" t="s">
        <v>212</v>
      </c>
      <c r="J60" s="34" t="s">
        <v>211</v>
      </c>
      <c r="K60" s="34" t="s">
        <v>211</v>
      </c>
    </row>
    <row r="61" spans="1:11" ht="21">
      <c r="A61" s="106">
        <v>56</v>
      </c>
      <c r="B61" s="107" t="s">
        <v>6</v>
      </c>
      <c r="C61" s="108" t="s">
        <v>52</v>
      </c>
      <c r="D61" s="108" t="s">
        <v>169</v>
      </c>
      <c r="E61" s="106">
        <v>3</v>
      </c>
      <c r="F61" s="106" t="s">
        <v>211</v>
      </c>
      <c r="G61" s="104">
        <f t="shared" si="0"/>
        <v>3</v>
      </c>
      <c r="H61" s="34" t="s">
        <v>211</v>
      </c>
      <c r="I61" s="82" t="s">
        <v>212</v>
      </c>
      <c r="J61" s="34" t="s">
        <v>211</v>
      </c>
      <c r="K61" s="34" t="s">
        <v>211</v>
      </c>
    </row>
    <row r="62" spans="1:11" ht="21">
      <c r="A62" s="106">
        <v>57</v>
      </c>
      <c r="B62" s="107" t="s">
        <v>6</v>
      </c>
      <c r="C62" s="108" t="s">
        <v>52</v>
      </c>
      <c r="D62" s="108" t="s">
        <v>170</v>
      </c>
      <c r="E62" s="106"/>
      <c r="F62" s="106"/>
      <c r="G62" s="104">
        <f t="shared" si="0"/>
        <v>0</v>
      </c>
      <c r="H62" s="34"/>
      <c r="I62" s="82"/>
      <c r="J62" s="34"/>
      <c r="K62" s="34"/>
    </row>
    <row r="63" spans="1:11" ht="21">
      <c r="A63" s="106">
        <v>58</v>
      </c>
      <c r="B63" s="107" t="s">
        <v>6</v>
      </c>
      <c r="C63" s="108" t="s">
        <v>52</v>
      </c>
      <c r="D63" s="108" t="s">
        <v>171</v>
      </c>
      <c r="E63" s="106"/>
      <c r="F63" s="106"/>
      <c r="G63" s="104">
        <f t="shared" si="0"/>
        <v>0</v>
      </c>
      <c r="H63" s="34"/>
      <c r="I63" s="82"/>
      <c r="J63" s="34"/>
      <c r="K63" s="34"/>
    </row>
    <row r="64" spans="1:11" ht="21">
      <c r="A64" s="106">
        <v>59</v>
      </c>
      <c r="B64" s="107" t="s">
        <v>6</v>
      </c>
      <c r="C64" s="108" t="s">
        <v>52</v>
      </c>
      <c r="D64" s="108" t="s">
        <v>172</v>
      </c>
      <c r="E64" s="106" t="s">
        <v>211</v>
      </c>
      <c r="F64" s="106">
        <v>1</v>
      </c>
      <c r="G64" s="104">
        <f t="shared" si="0"/>
        <v>1</v>
      </c>
      <c r="H64" s="34" t="s">
        <v>211</v>
      </c>
      <c r="I64" s="82" t="s">
        <v>212</v>
      </c>
      <c r="J64" s="34" t="s">
        <v>211</v>
      </c>
      <c r="K64" s="34" t="s">
        <v>211</v>
      </c>
    </row>
    <row r="65" spans="1:11" ht="21">
      <c r="A65" s="114">
        <v>60</v>
      </c>
      <c r="B65" s="115" t="s">
        <v>6</v>
      </c>
      <c r="C65" s="116" t="s">
        <v>52</v>
      </c>
      <c r="D65" s="116" t="s">
        <v>173</v>
      </c>
      <c r="E65" s="114">
        <v>1</v>
      </c>
      <c r="F65" s="114" t="s">
        <v>211</v>
      </c>
      <c r="G65" s="117">
        <f t="shared" si="0"/>
        <v>1</v>
      </c>
      <c r="H65" s="84" t="s">
        <v>212</v>
      </c>
      <c r="I65" s="36" t="s">
        <v>211</v>
      </c>
      <c r="J65" s="36" t="s">
        <v>211</v>
      </c>
      <c r="K65" s="36" t="s">
        <v>211</v>
      </c>
    </row>
    <row r="66" spans="1:11" ht="21">
      <c r="A66" s="136">
        <v>61</v>
      </c>
      <c r="B66" s="102" t="s">
        <v>6</v>
      </c>
      <c r="C66" s="108" t="s">
        <v>61</v>
      </c>
      <c r="D66" s="141" t="s">
        <v>184</v>
      </c>
      <c r="E66" s="136"/>
      <c r="F66" s="136"/>
      <c r="G66" s="104">
        <f t="shared" si="0"/>
        <v>0</v>
      </c>
      <c r="H66" s="33"/>
      <c r="I66" s="33"/>
      <c r="J66" s="33"/>
      <c r="K66" s="33"/>
    </row>
    <row r="67" spans="1:11" ht="21">
      <c r="A67" s="106">
        <v>62</v>
      </c>
      <c r="B67" s="107" t="s">
        <v>6</v>
      </c>
      <c r="C67" s="108" t="s">
        <v>61</v>
      </c>
      <c r="D67" s="142" t="s">
        <v>185</v>
      </c>
      <c r="E67" s="106"/>
      <c r="F67" s="106"/>
      <c r="G67" s="104">
        <f t="shared" si="0"/>
        <v>0</v>
      </c>
      <c r="H67" s="34"/>
      <c r="I67" s="34"/>
      <c r="J67" s="34"/>
      <c r="K67" s="34"/>
    </row>
    <row r="68" spans="1:11" ht="21">
      <c r="A68" s="106">
        <v>63</v>
      </c>
      <c r="B68" s="107" t="s">
        <v>6</v>
      </c>
      <c r="C68" s="108" t="s">
        <v>61</v>
      </c>
      <c r="D68" s="103" t="s">
        <v>176</v>
      </c>
      <c r="E68" s="106">
        <v>4</v>
      </c>
      <c r="F68" s="106">
        <v>1</v>
      </c>
      <c r="G68" s="104">
        <f t="shared" si="0"/>
        <v>5</v>
      </c>
      <c r="H68" s="34" t="s">
        <v>211</v>
      </c>
      <c r="I68" s="82" t="s">
        <v>212</v>
      </c>
      <c r="J68" s="34" t="s">
        <v>211</v>
      </c>
      <c r="K68" s="34" t="s">
        <v>211</v>
      </c>
    </row>
    <row r="69" spans="1:11" ht="21">
      <c r="A69" s="106">
        <v>64</v>
      </c>
      <c r="B69" s="107" t="s">
        <v>6</v>
      </c>
      <c r="C69" s="108" t="s">
        <v>61</v>
      </c>
      <c r="D69" s="108" t="s">
        <v>177</v>
      </c>
      <c r="E69" s="106"/>
      <c r="F69" s="106"/>
      <c r="G69" s="104">
        <f t="shared" si="0"/>
        <v>0</v>
      </c>
      <c r="H69" s="34"/>
      <c r="I69" s="34"/>
      <c r="J69" s="34"/>
      <c r="K69" s="34"/>
    </row>
    <row r="70" spans="1:11" ht="21">
      <c r="A70" s="106">
        <v>65</v>
      </c>
      <c r="B70" s="107" t="s">
        <v>6</v>
      </c>
      <c r="C70" s="108" t="s">
        <v>61</v>
      </c>
      <c r="D70" s="108" t="s">
        <v>178</v>
      </c>
      <c r="E70" s="106"/>
      <c r="F70" s="106"/>
      <c r="G70" s="104">
        <f t="shared" si="0"/>
        <v>0</v>
      </c>
      <c r="H70" s="34"/>
      <c r="I70" s="34"/>
      <c r="J70" s="34"/>
      <c r="K70" s="34"/>
    </row>
    <row r="71" spans="1:11" ht="21">
      <c r="A71" s="106">
        <v>66</v>
      </c>
      <c r="B71" s="107" t="s">
        <v>6</v>
      </c>
      <c r="C71" s="108" t="s">
        <v>61</v>
      </c>
      <c r="D71" s="108" t="s">
        <v>179</v>
      </c>
      <c r="E71" s="106">
        <v>2</v>
      </c>
      <c r="F71" s="106" t="s">
        <v>211</v>
      </c>
      <c r="G71" s="104">
        <f t="shared" si="0"/>
        <v>2</v>
      </c>
      <c r="H71" s="34" t="s">
        <v>211</v>
      </c>
      <c r="I71" s="82" t="s">
        <v>212</v>
      </c>
      <c r="J71" s="34" t="s">
        <v>211</v>
      </c>
      <c r="K71" s="34" t="s">
        <v>211</v>
      </c>
    </row>
    <row r="72" spans="1:11" ht="21">
      <c r="A72" s="106">
        <v>67</v>
      </c>
      <c r="B72" s="107" t="s">
        <v>6</v>
      </c>
      <c r="C72" s="108" t="s">
        <v>61</v>
      </c>
      <c r="D72" s="108" t="s">
        <v>180</v>
      </c>
      <c r="E72" s="106">
        <v>3</v>
      </c>
      <c r="F72" s="106" t="s">
        <v>211</v>
      </c>
      <c r="G72" s="104">
        <f t="shared" si="0"/>
        <v>3</v>
      </c>
      <c r="H72" s="82" t="s">
        <v>212</v>
      </c>
      <c r="I72" s="34"/>
      <c r="J72" s="34"/>
      <c r="K72" s="34"/>
    </row>
    <row r="73" spans="1:11" ht="21">
      <c r="A73" s="106">
        <v>68</v>
      </c>
      <c r="B73" s="107" t="s">
        <v>6</v>
      </c>
      <c r="C73" s="108" t="s">
        <v>61</v>
      </c>
      <c r="D73" s="108" t="s">
        <v>181</v>
      </c>
      <c r="E73" s="106">
        <v>4</v>
      </c>
      <c r="F73" s="106" t="s">
        <v>211</v>
      </c>
      <c r="G73" s="104">
        <f aca="true" t="shared" si="1" ref="G73:G89">SUM(E73:F73)</f>
        <v>4</v>
      </c>
      <c r="H73" s="34" t="s">
        <v>211</v>
      </c>
      <c r="I73" s="82" t="s">
        <v>212</v>
      </c>
      <c r="J73" s="34" t="s">
        <v>211</v>
      </c>
      <c r="K73" s="34" t="s">
        <v>211</v>
      </c>
    </row>
    <row r="74" spans="1:11" ht="21">
      <c r="A74" s="106">
        <v>69</v>
      </c>
      <c r="B74" s="107" t="s">
        <v>6</v>
      </c>
      <c r="C74" s="108" t="s">
        <v>61</v>
      </c>
      <c r="D74" s="108" t="s">
        <v>182</v>
      </c>
      <c r="E74" s="106"/>
      <c r="F74" s="106"/>
      <c r="G74" s="104">
        <f t="shared" si="1"/>
        <v>0</v>
      </c>
      <c r="H74" s="34"/>
      <c r="I74" s="34"/>
      <c r="J74" s="34"/>
      <c r="K74" s="34"/>
    </row>
    <row r="75" spans="1:11" ht="21">
      <c r="A75" s="114">
        <v>70</v>
      </c>
      <c r="B75" s="115" t="s">
        <v>6</v>
      </c>
      <c r="C75" s="116" t="s">
        <v>61</v>
      </c>
      <c r="D75" s="116" t="s">
        <v>183</v>
      </c>
      <c r="E75" s="114">
        <v>1</v>
      </c>
      <c r="F75" s="114" t="s">
        <v>211</v>
      </c>
      <c r="G75" s="117">
        <f t="shared" si="1"/>
        <v>1</v>
      </c>
      <c r="H75" s="36" t="s">
        <v>211</v>
      </c>
      <c r="I75" s="84" t="s">
        <v>212</v>
      </c>
      <c r="J75" s="36" t="s">
        <v>211</v>
      </c>
      <c r="K75" s="36" t="s">
        <v>211</v>
      </c>
    </row>
    <row r="76" spans="1:11" ht="21">
      <c r="A76" s="101">
        <v>71</v>
      </c>
      <c r="B76" s="102" t="s">
        <v>6</v>
      </c>
      <c r="C76" s="103" t="s">
        <v>45</v>
      </c>
      <c r="D76" s="143" t="s">
        <v>193</v>
      </c>
      <c r="E76" s="101"/>
      <c r="F76" s="101"/>
      <c r="G76" s="104">
        <f t="shared" si="1"/>
        <v>0</v>
      </c>
      <c r="H76" s="35"/>
      <c r="I76" s="35"/>
      <c r="J76" s="35"/>
      <c r="K76" s="35"/>
    </row>
    <row r="77" spans="1:11" ht="21">
      <c r="A77" s="106">
        <v>72</v>
      </c>
      <c r="B77" s="107" t="s">
        <v>6</v>
      </c>
      <c r="C77" s="108" t="s">
        <v>45</v>
      </c>
      <c r="D77" s="139" t="s">
        <v>186</v>
      </c>
      <c r="E77" s="106"/>
      <c r="F77" s="106"/>
      <c r="G77" s="104">
        <f t="shared" si="1"/>
        <v>0</v>
      </c>
      <c r="H77" s="34"/>
      <c r="I77" s="34"/>
      <c r="J77" s="34"/>
      <c r="K77" s="34"/>
    </row>
    <row r="78" spans="1:11" ht="21">
      <c r="A78" s="106">
        <v>73</v>
      </c>
      <c r="B78" s="107" t="s">
        <v>6</v>
      </c>
      <c r="C78" s="108" t="s">
        <v>45</v>
      </c>
      <c r="D78" s="103" t="s">
        <v>187</v>
      </c>
      <c r="E78" s="106"/>
      <c r="F78" s="106"/>
      <c r="G78" s="104">
        <f t="shared" si="1"/>
        <v>0</v>
      </c>
      <c r="H78" s="34"/>
      <c r="I78" s="34"/>
      <c r="J78" s="34"/>
      <c r="K78" s="34"/>
    </row>
    <row r="79" spans="1:11" ht="21">
      <c r="A79" s="106">
        <v>74</v>
      </c>
      <c r="B79" s="107" t="s">
        <v>6</v>
      </c>
      <c r="C79" s="108" t="s">
        <v>45</v>
      </c>
      <c r="D79" s="108" t="s">
        <v>188</v>
      </c>
      <c r="E79" s="106"/>
      <c r="F79" s="106"/>
      <c r="G79" s="104">
        <f t="shared" si="1"/>
        <v>0</v>
      </c>
      <c r="H79" s="34"/>
      <c r="I79" s="34"/>
      <c r="J79" s="34"/>
      <c r="K79" s="34"/>
    </row>
    <row r="80" spans="1:11" ht="21">
      <c r="A80" s="106">
        <v>75</v>
      </c>
      <c r="B80" s="107" t="s">
        <v>6</v>
      </c>
      <c r="C80" s="108" t="s">
        <v>45</v>
      </c>
      <c r="D80" s="108" t="s">
        <v>189</v>
      </c>
      <c r="E80" s="106"/>
      <c r="F80" s="106"/>
      <c r="G80" s="104">
        <f t="shared" si="1"/>
        <v>0</v>
      </c>
      <c r="H80" s="34"/>
      <c r="I80" s="34"/>
      <c r="J80" s="34"/>
      <c r="K80" s="34"/>
    </row>
    <row r="81" spans="1:11" ht="21">
      <c r="A81" s="106">
        <v>76</v>
      </c>
      <c r="B81" s="107" t="s">
        <v>6</v>
      </c>
      <c r="C81" s="108" t="s">
        <v>45</v>
      </c>
      <c r="D81" s="108" t="s">
        <v>190</v>
      </c>
      <c r="E81" s="106"/>
      <c r="F81" s="106"/>
      <c r="G81" s="104">
        <f t="shared" si="1"/>
        <v>0</v>
      </c>
      <c r="H81" s="34"/>
      <c r="I81" s="34"/>
      <c r="J81" s="34"/>
      <c r="K81" s="34"/>
    </row>
    <row r="82" spans="1:11" ht="21">
      <c r="A82" s="106">
        <v>77</v>
      </c>
      <c r="B82" s="107" t="s">
        <v>6</v>
      </c>
      <c r="C82" s="108" t="s">
        <v>45</v>
      </c>
      <c r="D82" s="108" t="s">
        <v>191</v>
      </c>
      <c r="E82" s="106"/>
      <c r="F82" s="106"/>
      <c r="G82" s="104">
        <f t="shared" si="1"/>
        <v>0</v>
      </c>
      <c r="H82" s="34"/>
      <c r="I82" s="34"/>
      <c r="J82" s="34"/>
      <c r="K82" s="34"/>
    </row>
    <row r="83" spans="1:11" ht="21">
      <c r="A83" s="114">
        <v>78</v>
      </c>
      <c r="B83" s="115" t="s">
        <v>6</v>
      </c>
      <c r="C83" s="116" t="s">
        <v>45</v>
      </c>
      <c r="D83" s="116" t="s">
        <v>192</v>
      </c>
      <c r="E83" s="114"/>
      <c r="F83" s="114"/>
      <c r="G83" s="117">
        <f t="shared" si="1"/>
        <v>0</v>
      </c>
      <c r="H83" s="36"/>
      <c r="I83" s="36"/>
      <c r="J83" s="36"/>
      <c r="K83" s="36"/>
    </row>
    <row r="84" spans="1:11" ht="21">
      <c r="A84" s="144">
        <v>79</v>
      </c>
      <c r="B84" s="145" t="s">
        <v>6</v>
      </c>
      <c r="C84" s="146" t="s">
        <v>70</v>
      </c>
      <c r="D84" s="147" t="s">
        <v>199</v>
      </c>
      <c r="E84" s="136">
        <v>1</v>
      </c>
      <c r="F84" s="136" t="s">
        <v>211</v>
      </c>
      <c r="G84" s="104">
        <f t="shared" si="1"/>
        <v>1</v>
      </c>
      <c r="H84" s="86" t="s">
        <v>216</v>
      </c>
      <c r="I84" s="33" t="s">
        <v>211</v>
      </c>
      <c r="J84" s="33" t="s">
        <v>211</v>
      </c>
      <c r="K84" s="33" t="s">
        <v>211</v>
      </c>
    </row>
    <row r="85" spans="1:11" ht="21">
      <c r="A85" s="148">
        <v>80</v>
      </c>
      <c r="B85" s="149" t="s">
        <v>6</v>
      </c>
      <c r="C85" s="146" t="s">
        <v>70</v>
      </c>
      <c r="D85" s="150" t="s">
        <v>194</v>
      </c>
      <c r="E85" s="106">
        <v>3</v>
      </c>
      <c r="F85" s="106">
        <v>1</v>
      </c>
      <c r="G85" s="104">
        <f t="shared" si="1"/>
        <v>4</v>
      </c>
      <c r="H85" s="34" t="s">
        <v>211</v>
      </c>
      <c r="I85" s="87" t="s">
        <v>216</v>
      </c>
      <c r="J85" s="34" t="s">
        <v>211</v>
      </c>
      <c r="K85" s="34" t="s">
        <v>211</v>
      </c>
    </row>
    <row r="86" spans="1:11" ht="21">
      <c r="A86" s="148">
        <v>81</v>
      </c>
      <c r="B86" s="149" t="s">
        <v>6</v>
      </c>
      <c r="C86" s="146" t="s">
        <v>70</v>
      </c>
      <c r="D86" s="146" t="s">
        <v>195</v>
      </c>
      <c r="E86" s="106">
        <v>4</v>
      </c>
      <c r="F86" s="106" t="s">
        <v>211</v>
      </c>
      <c r="G86" s="104">
        <f t="shared" si="1"/>
        <v>4</v>
      </c>
      <c r="H86" s="87" t="s">
        <v>216</v>
      </c>
      <c r="I86" s="34" t="s">
        <v>211</v>
      </c>
      <c r="J86" s="34" t="s">
        <v>211</v>
      </c>
      <c r="K86" s="34" t="s">
        <v>211</v>
      </c>
    </row>
    <row r="87" spans="1:11" ht="21">
      <c r="A87" s="148">
        <v>82</v>
      </c>
      <c r="B87" s="149" t="s">
        <v>6</v>
      </c>
      <c r="C87" s="146" t="s">
        <v>70</v>
      </c>
      <c r="D87" s="146" t="s">
        <v>196</v>
      </c>
      <c r="E87" s="106">
        <v>3</v>
      </c>
      <c r="F87" s="106" t="s">
        <v>211</v>
      </c>
      <c r="G87" s="104">
        <f t="shared" si="1"/>
        <v>3</v>
      </c>
      <c r="H87" s="87" t="s">
        <v>216</v>
      </c>
      <c r="I87" s="34" t="s">
        <v>211</v>
      </c>
      <c r="J87" s="34" t="s">
        <v>211</v>
      </c>
      <c r="K87" s="34" t="s">
        <v>211</v>
      </c>
    </row>
    <row r="88" spans="1:11" ht="21">
      <c r="A88" s="148">
        <v>83</v>
      </c>
      <c r="B88" s="149" t="s">
        <v>6</v>
      </c>
      <c r="C88" s="146" t="s">
        <v>70</v>
      </c>
      <c r="D88" s="146" t="s">
        <v>197</v>
      </c>
      <c r="E88" s="106">
        <v>4</v>
      </c>
      <c r="F88" s="106" t="s">
        <v>211</v>
      </c>
      <c r="G88" s="104">
        <f t="shared" si="1"/>
        <v>4</v>
      </c>
      <c r="H88" s="34" t="s">
        <v>211</v>
      </c>
      <c r="I88" s="87" t="s">
        <v>216</v>
      </c>
      <c r="J88" s="34" t="s">
        <v>211</v>
      </c>
      <c r="K88" s="34" t="s">
        <v>211</v>
      </c>
    </row>
    <row r="89" spans="1:11" ht="21">
      <c r="A89" s="151">
        <v>84</v>
      </c>
      <c r="B89" s="152" t="s">
        <v>6</v>
      </c>
      <c r="C89" s="153" t="s">
        <v>70</v>
      </c>
      <c r="D89" s="153" t="s">
        <v>198</v>
      </c>
      <c r="E89" s="114">
        <v>3</v>
      </c>
      <c r="F89" s="114">
        <v>3</v>
      </c>
      <c r="G89" s="117">
        <f t="shared" si="1"/>
        <v>6</v>
      </c>
      <c r="H89" s="36" t="s">
        <v>211</v>
      </c>
      <c r="I89" s="88" t="s">
        <v>216</v>
      </c>
      <c r="J89" s="36" t="s">
        <v>211</v>
      </c>
      <c r="K89" s="36" t="s">
        <v>211</v>
      </c>
    </row>
    <row r="90" ht="21">
      <c r="E90" s="37"/>
    </row>
    <row r="91" spans="1:7" ht="21">
      <c r="A91" s="187" t="s">
        <v>229</v>
      </c>
      <c r="B91" s="187"/>
      <c r="C91" s="187"/>
      <c r="D91" s="187"/>
      <c r="E91" s="187"/>
      <c r="F91" s="187"/>
      <c r="G91" s="76"/>
    </row>
    <row r="92" spans="1:9" ht="21">
      <c r="A92" s="187"/>
      <c r="B92" s="187"/>
      <c r="C92" s="187"/>
      <c r="D92" s="187"/>
      <c r="E92" s="187"/>
      <c r="F92" s="187"/>
      <c r="G92" s="76"/>
      <c r="I92" s="78" t="s">
        <v>113</v>
      </c>
    </row>
    <row r="93" spans="1:10" ht="21">
      <c r="A93" s="77"/>
      <c r="B93" s="77"/>
      <c r="C93" s="77"/>
      <c r="D93" s="77"/>
      <c r="E93" s="77"/>
      <c r="F93" s="77"/>
      <c r="G93" s="76"/>
      <c r="I93" s="167"/>
      <c r="J93" s="167"/>
    </row>
    <row r="94" spans="2:10" ht="21">
      <c r="B94" s="76"/>
      <c r="C94" s="76"/>
      <c r="D94" s="76"/>
      <c r="E94" s="76"/>
      <c r="F94" s="76"/>
      <c r="G94" s="76"/>
      <c r="I94" s="167"/>
      <c r="J94" s="167"/>
    </row>
    <row r="95" spans="2:10" ht="21">
      <c r="B95" s="76"/>
      <c r="C95" s="76"/>
      <c r="D95" s="76"/>
      <c r="E95" s="76"/>
      <c r="F95" s="76"/>
      <c r="G95" s="76"/>
      <c r="I95" s="185"/>
      <c r="J95" s="185"/>
    </row>
    <row r="96" spans="8:9" ht="21">
      <c r="H96" s="167"/>
      <c r="I96" s="167"/>
    </row>
  </sheetData>
  <sheetProtection/>
  <mergeCells count="15">
    <mergeCell ref="A1:K1"/>
    <mergeCell ref="A2:K2"/>
    <mergeCell ref="A3:K3"/>
    <mergeCell ref="A4:A5"/>
    <mergeCell ref="B4:B5"/>
    <mergeCell ref="C4:C5"/>
    <mergeCell ref="D4:D5"/>
    <mergeCell ref="E4:G4"/>
    <mergeCell ref="H4:I4"/>
    <mergeCell ref="I94:J94"/>
    <mergeCell ref="I95:J95"/>
    <mergeCell ref="J4:K4"/>
    <mergeCell ref="A91:F92"/>
    <mergeCell ref="I93:J93"/>
    <mergeCell ref="H96:I96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123" scale="80" r:id="rId1"/>
  <headerFooter>
    <oddHeader>&amp;Cหน้าที่ &amp;P จาก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2019-06-24T06:47:13Z</cp:lastPrinted>
  <dcterms:created xsi:type="dcterms:W3CDTF">1996-10-14T23:33:28Z</dcterms:created>
  <dcterms:modified xsi:type="dcterms:W3CDTF">2019-06-24T07:05:33Z</dcterms:modified>
  <cp:category/>
  <cp:version/>
  <cp:contentType/>
  <cp:contentStatus/>
</cp:coreProperties>
</file>